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</sheets>
  <definedNames>
    <definedName name="_xlnm.Print_Area" localSheetId="0">Лист1!$A$1:$H$131</definedName>
  </definedNames>
  <calcPr calcId="124519"/>
</workbook>
</file>

<file path=xl/calcChain.xml><?xml version="1.0" encoding="utf-8"?>
<calcChain xmlns="http://schemas.openxmlformats.org/spreadsheetml/2006/main">
  <c r="G120" i="1"/>
  <c r="G108" l="1"/>
  <c r="G107" s="1"/>
  <c r="G106" s="1"/>
  <c r="G85"/>
  <c r="G20"/>
  <c r="G19" s="1"/>
  <c r="G18" s="1"/>
  <c r="G129"/>
  <c r="G128" s="1"/>
  <c r="G127" s="1"/>
  <c r="G126" s="1"/>
  <c r="G125" s="1"/>
  <c r="G119"/>
  <c r="G118" s="1"/>
  <c r="G114"/>
  <c r="G113" s="1"/>
  <c r="G112" s="1"/>
  <c r="G96"/>
  <c r="G95" s="1"/>
  <c r="G94" s="1"/>
  <c r="G93" s="1"/>
  <c r="G91"/>
  <c r="G90" s="1"/>
  <c r="G89" s="1"/>
  <c r="G88" s="1"/>
  <c r="G83"/>
  <c r="G79"/>
  <c r="G78" s="1"/>
  <c r="G69"/>
  <c r="G68" s="1"/>
  <c r="G62" s="1"/>
  <c r="G61" s="1"/>
  <c r="G60" s="1"/>
  <c r="G58"/>
  <c r="G57" s="1"/>
  <c r="G56" s="1"/>
  <c r="G55" s="1"/>
  <c r="G54" s="1"/>
  <c r="G49"/>
  <c r="G48" s="1"/>
  <c r="G47" s="1"/>
  <c r="G46" s="1"/>
  <c r="G45" s="1"/>
  <c r="G42"/>
  <c r="G41" s="1"/>
  <c r="G40" s="1"/>
  <c r="G39" s="1"/>
  <c r="G36"/>
  <c r="G35" s="1"/>
  <c r="G34" s="1"/>
  <c r="G33" s="1"/>
  <c r="G27"/>
  <c r="G26" s="1"/>
  <c r="G25" s="1"/>
  <c r="G24" s="1"/>
  <c r="G105" l="1"/>
  <c r="G82"/>
  <c r="G77" s="1"/>
  <c r="G76" s="1"/>
  <c r="G75" s="1"/>
  <c r="G16"/>
  <c r="G117"/>
  <c r="G111" s="1"/>
  <c r="G15" l="1"/>
</calcChain>
</file>

<file path=xl/sharedStrings.xml><?xml version="1.0" encoding="utf-8"?>
<sst xmlns="http://schemas.openxmlformats.org/spreadsheetml/2006/main" count="323" uniqueCount="160">
  <si>
    <t>Приложение 6</t>
  </si>
  <si>
    <t xml:space="preserve">Коленовского сельского поселения </t>
  </si>
  <si>
    <t>Новохопёрского муниципального района</t>
  </si>
  <si>
    <t>тыс.рублей</t>
  </si>
  <si>
    <t>Наименование</t>
  </si>
  <si>
    <t>Рз</t>
  </si>
  <si>
    <t>ПР</t>
  </si>
  <si>
    <t>ЦСР</t>
  </si>
  <si>
    <t>ВР</t>
  </si>
  <si>
    <t>Сумма</t>
  </si>
  <si>
    <t>ВСЕГО:</t>
  </si>
  <si>
    <t>ОБЩЕГОСУДАРСТВЕННЫЕ ВОПРОСЫ</t>
  </si>
  <si>
    <t>О1</t>
  </si>
  <si>
    <t>Функционирование высшего должностного лица субъекта Российской Федерации и муниципального образования</t>
  </si>
  <si>
    <t>Муниципальная целевая программа Коленовского сельского поселения Новохопёрского муниципального района «Муниципальное управление Коленовского сельского поселения Новохопёрского  муниципального района Воронежской области».</t>
  </si>
  <si>
    <t>01 0 00 00000</t>
  </si>
  <si>
    <t>Подпрограмма «Финансовое и материально-техническое обеспечение деятельности органов местного самоуправления Коленовского сельского поселения Новохопёрского муниципального района «Муниципальное управление Коленовского сельского поселения Новохоперского  муниципального района Воронежской области».</t>
  </si>
  <si>
    <t>01 1 00 00000</t>
  </si>
  <si>
    <t>Основные мероприятия «Финансовое и материально-техническое обеспечение деятельности органов местного самоуправления Коленовского сельского поселения «Муниципальное управление Коленовского сельского поселения Новохопёрского  муниципального района Воронежской области».</t>
  </si>
  <si>
    <t>01 1 01 00000</t>
  </si>
  <si>
    <t>Расходы на функционирование высшего должностного лица в рамках муниципальной целевой программы «Муниципальное управление Коленовского сельского поселения Новохопёрского  муниципального района Воронежской области».</t>
  </si>
  <si>
    <t>(Расходы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фондами)</t>
  </si>
  <si>
    <t>01 1 01 92020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</si>
  <si>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</si>
  <si>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О4</t>
  </si>
  <si>
    <t>Подпрограмма «Финансовое и материально-техническое обеспечение деятельности органов местного самоуправления Коленовского сельского поселения Новохопёрского муниципального района «Муниципальное управление Коленовского сельского поселения Новохопёрского  муниципального района Воронежской области».</t>
  </si>
  <si>
    <t>Расходы на обеспечение функций муниципальных органов местного самоуправления в рамках муниципальной целевой программы «Муниципальное управление Коленовского сельского поселения Новохопёрского  муниципального района Воронежской области».</t>
  </si>
  <si>
    <t xml:space="preserve">(Расходы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фондами) </t>
  </si>
  <si>
    <t>01 1 01 92010</t>
  </si>
  <si>
    <t xml:space="preserve"> (Закупка товаров, работ и услуг для обеспечения государственных (муниципальных)  нужд)</t>
  </si>
  <si>
    <t>Расходы на обеспечение функций муниципальных органов местного самоуправления в рамках муниципальной целевой программы «Муниципальное управление Коленовского сельского поселения Новохопёрского  муниципального района Воронежской области». (Иные бюджетные ассигнования)</t>
  </si>
  <si>
    <t>Резервные фонды</t>
  </si>
  <si>
    <t>Муниципальная целевая программа Коленовского сельского поселения Новохоперского муниципального района «Муниципальное управление Коленовского сельского поселения Новохопёрского  муниципального района Воронежской области».</t>
  </si>
  <si>
    <t>Основное мероприятие «Резервный фонд администрации Коленовского сельского поселения «Муниципальное управление Коленовского сельского поселения Новохопёрского  муниципального района Воронежской области»».</t>
  </si>
  <si>
    <t>01 1 03 00000</t>
  </si>
  <si>
    <t>Резервный фонд органов местного самоуправления  (финансовое обеспечение непредвиденных расходов) в рамках муниципальной программы Коленовского сельского поселения Новохопёрского муниципального района «Муниципальное управление Коленовского сельского поселения Новохопёрского  муниципального района Воронежской области».</t>
  </si>
  <si>
    <t>(Иные бюджетные ассигнования)</t>
  </si>
  <si>
    <t>01 1 03 90540</t>
  </si>
  <si>
    <t>Другие общегосударственные вопросы</t>
  </si>
  <si>
    <t>Основное мероприятие «Другие общегосударственные вопросы «Муниципальное управление Коленовского сельского поселения Новохопёрского  муниципального района Воронежской области»».</t>
  </si>
  <si>
    <t>01 1 04 00000</t>
  </si>
  <si>
    <t xml:space="preserve">Расходы на обеспечение функций муниципальных органов местного самоуправления в рамках муниципальной целевой программы «Муниципальное управление Коленовского сельского поселения Новохопёрского  муниципального района Воронежской области». </t>
  </si>
  <si>
    <t>(Иные межбюджетные трансферты)</t>
  </si>
  <si>
    <t>01 1 04 92010</t>
  </si>
  <si>
    <t>НАЦИОНАЛЬНАЯ ОБОРОНА</t>
  </si>
  <si>
    <t>О2</t>
  </si>
  <si>
    <t>Мобилизационная и вневойсковая подготовка</t>
  </si>
  <si>
    <t>Муниципальная программа Коленовского сельского поселения Новохопёрского муниципального района «Муниципальное управление Коленовского сельского поселения Новохопёрского  муниципального района Воронежской области».</t>
  </si>
  <si>
    <t>Основные мероприятия «Ведение первичного воинского учета «Муниципальное управление Коленовского сельского поселения Новохопёрского  муниципального района Воронежской области»».</t>
  </si>
  <si>
    <t>01 1 05 00000</t>
  </si>
  <si>
    <t>Расходы на осуществление первичного воинского учета на территориях, где отсутствуют военные комиссариаты в рамках муниципальной целевой программы «Муниципальное управление Коленовского сельского поселения Новохопёрского  муниципального района Воронежской области».</t>
  </si>
  <si>
    <t>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</si>
  <si>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01 1 05 51180</t>
  </si>
  <si>
    <t>(Закупка товаров, работ и услуг для обеспечения государственных (муниципальных)  нужд)</t>
  </si>
  <si>
    <t>НАЦИОНАЛЬНАЯ БЕЗОПАСТНОСТЬ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</si>
  <si>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</si>
  <si>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r>
      <t xml:space="preserve">Подпрограмма «Мероприятия в области национальной безопасности и правоохранительной деятельности </t>
    </r>
    <r>
      <rPr>
        <b/>
        <sz val="12"/>
        <color theme="1"/>
        <rFont val="Times New Roman"/>
        <family val="1"/>
        <charset val="204"/>
      </rPr>
      <t>«Муниципальное управление Коленовского сельского поселения Новохопёрского  муниципального района Воронежской области»».</t>
    </r>
  </si>
  <si>
    <t>01 2 00 00000</t>
  </si>
  <si>
    <r>
      <t xml:space="preserve">Основное мероприятие «Обеспечение противопожарной безопасности </t>
    </r>
    <r>
      <rPr>
        <sz val="12"/>
        <color theme="1"/>
        <rFont val="Times New Roman"/>
        <family val="1"/>
        <charset val="204"/>
      </rPr>
      <t>«Муниципальное управление Коленовского сельского поселения Новохопёрского  муниципального района Воронежской области»».</t>
    </r>
  </si>
  <si>
    <t>01 2 01 00000</t>
  </si>
  <si>
    <r>
      <t xml:space="preserve">Другие вопросы в области национальной безопасности и правоохранительной деятельности </t>
    </r>
    <r>
      <rPr>
        <sz val="12"/>
        <color theme="1"/>
        <rFont val="Times New Roman"/>
        <family val="1"/>
        <charset val="204"/>
      </rPr>
      <t>в рамках муниципальной целевой программы «Муниципальное управление Коленовского сельского поселения Новохопёрского  муниципального района Воронежской области». (Закупка товаров, работ и услуг для обеспечения государственных (муниципальных)  нужд)</t>
    </r>
  </si>
  <si>
    <t>01 2 01 90570</t>
  </si>
  <si>
    <t>НАЦИОНАЛЬНАЯ ЭКОНОМИКА</t>
  </si>
  <si>
    <t>Дорожное хозяйство (дорожные фонды)</t>
  </si>
  <si>
    <t>02 0 00 00000</t>
  </si>
  <si>
    <t>02 1 00 00000</t>
  </si>
  <si>
    <t>02 1 02 00000</t>
  </si>
  <si>
    <t>02 1 02 90020</t>
  </si>
  <si>
    <t>ЖИЛИЩНО-КОММУНАЛЬНОЕ ХОЗЯЙСТВО</t>
  </si>
  <si>
    <t>О5</t>
  </si>
  <si>
    <t>Благоустройство</t>
  </si>
  <si>
    <t>02 2 00 00000</t>
  </si>
  <si>
    <t>02 2 01 00000</t>
  </si>
  <si>
    <t>02 2 01 90010</t>
  </si>
  <si>
    <t>02 2 01 S8670</t>
  </si>
  <si>
    <t>02 4 00 00000</t>
  </si>
  <si>
    <t>02 4 01 00000</t>
  </si>
  <si>
    <t>02 4 01 90050</t>
  </si>
  <si>
    <t>02 4 04 00000</t>
  </si>
  <si>
    <t>ЖКХ</t>
  </si>
  <si>
    <r>
      <t xml:space="preserve">Муниципальная целевая программа «Благоустройство территории Коленовского сельского поселения на </t>
    </r>
    <r>
      <rPr>
        <b/>
        <sz val="12"/>
        <color rgb="FF000000"/>
        <rFont val="Times New Roman"/>
        <family val="1"/>
        <charset val="204"/>
      </rPr>
      <t>2021-2026</t>
    </r>
    <r>
      <rPr>
        <sz val="12"/>
        <color rgb="FF000000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годы».</t>
    </r>
  </si>
  <si>
    <t>02 5 00 00000</t>
  </si>
  <si>
    <t>02 5 01 00000</t>
  </si>
  <si>
    <t>02 5 01 90050</t>
  </si>
  <si>
    <t>КУЛЬТУРА, КИНЕМАТОГРАФИЯ</t>
  </si>
  <si>
    <t>О8</t>
  </si>
  <si>
    <t>Культура</t>
  </si>
  <si>
    <t>Муниципальная программа Коленовского сельского поселения Новохопёрского муниципального района «Развитие культуры в селах Коленовского сельского поселения».</t>
  </si>
  <si>
    <t>03 0 00 00000</t>
  </si>
  <si>
    <t xml:space="preserve">Основное мероприятие «Обеспечение деятельности (оказание услуг) государственных учреждений «Развитие культуры в селах Коленовского сельского поселения» </t>
  </si>
  <si>
    <t>03 0 01 00000</t>
  </si>
  <si>
    <t xml:space="preserve">Расходы на обеспечение деятельности (оказание услуг) государственных учреждений в рамках муниципальной целевой программы «Развитие культуры в селах Коленовского сельского поселения» </t>
  </si>
  <si>
    <t>03 0 01 90590</t>
  </si>
  <si>
    <t xml:space="preserve">Расходы на обеспечение деятельности (оказание услуг) государственных учреждений в рамках муниципальной целевой программы «Развитие культуры в селах Коленовского сельского поселения»  </t>
  </si>
  <si>
    <t xml:space="preserve">(Иные бюджетные ассигнования) </t>
  </si>
  <si>
    <t>СОЦИАЛЬНАЯ ПОЛИТИКА</t>
  </si>
  <si>
    <t>Пенсионное обеспечение</t>
  </si>
  <si>
    <t>Основное мероприятие «Социальные выплаты» в рамках муниципальной целевой программы «Муниципальное управление Коленовского сельского поселения Новохопёрского  муниципального района Воронежской области»».</t>
  </si>
  <si>
    <t>01 1 06 00000</t>
  </si>
  <si>
    <t>Доплаты к пенсиям муниципальных служащих администрации Коленовского сельского поселения Новохопёрского муниципального района в рамках муниципальной целевой программы  «Муниципальное управление Коленовского сельского поселения Новохопёрского  муниципального района Воронежской области».</t>
  </si>
  <si>
    <t xml:space="preserve"> (Социальное обеспечение и иные выплаты населению)</t>
  </si>
  <si>
    <t>01 1 06 90470</t>
  </si>
  <si>
    <t>ФИЗИЧЕСКАЯ КУЛЬТУРА И СПОРТ</t>
  </si>
  <si>
    <t>Физическая культура</t>
  </si>
  <si>
    <t>Муниципальная целевая программа Коленовского сельского поселения Новохопёрского муниципального района «Развитие культуры в селах Коленовского сельского поселения».</t>
  </si>
  <si>
    <t>Основное мероприятие «Мероприятия в области физической культуры и спорта «Развитие культуры в селах Коленовского сельского поселения»».</t>
  </si>
  <si>
    <t>03 0 03 00000</t>
  </si>
  <si>
    <t>Мероприятия в области физической культуры и спорта в рамках муниципальной целевой программы «Развитие культуры в селах Коленовского сельского поселения».</t>
  </si>
  <si>
    <t>03 0 03 90410</t>
  </si>
  <si>
    <t>Другие вопросы в области физической культуры и спорта</t>
  </si>
  <si>
    <t>02 4 05 00000</t>
  </si>
  <si>
    <t>02 4 05 L5760</t>
  </si>
  <si>
    <t xml:space="preserve">ОБСЛУЖИВАНИЕ ГОСУДАРСТВЕННОГО И МУНИЦИПАЛЬНОГО ДОЛГА </t>
  </si>
  <si>
    <t>Обслуживание государственного внутреннего и муниципального долга</t>
  </si>
  <si>
    <t>Муниципальная целевая программа Коленовского сельского поселения Новохоперского муниципального района «Муниципальное управление Коленовского сельского поселения Новохоперского  муниципального района Воронежской области».</t>
  </si>
  <si>
    <t>Подпрограмма «Финансовое и материально-техническое обеспечение деятельности органов местного самоуправления Коленовского сельского поселения Новохоперского муниципального района «Муниципальное управление Коленовского сельского поселения Новохоперского  муниципального района Воронежской области».</t>
  </si>
  <si>
    <t>Основное мероприятие «Внутренний муниципальный долг «Муниципальное управление Коленовского сельского поселения Новохоперского  муниципального района Воронежской области»».</t>
  </si>
  <si>
    <t>01 1 07 00000</t>
  </si>
  <si>
    <t>Процентные платежи по муниципальному долгу в рамках муниципальной целевой программы  «Муниципальное управление Коленовского сельского поселения Новохоперского  муниципального района Воронежской области».</t>
  </si>
  <si>
    <t xml:space="preserve"> (Обслуживание внутреннего долга)</t>
  </si>
  <si>
    <t>01 1 07 97880</t>
  </si>
  <si>
    <t xml:space="preserve">Распределение бюджетных ассигнований по разделам, подразделам, </t>
  </si>
  <si>
    <t>01</t>
  </si>
  <si>
    <t>02</t>
  </si>
  <si>
    <t>04</t>
  </si>
  <si>
    <t>03</t>
  </si>
  <si>
    <t>09</t>
  </si>
  <si>
    <t>05</t>
  </si>
  <si>
    <t>08</t>
  </si>
  <si>
    <t>«О  бюджете Коленовского сельского поселения на 2025 год</t>
  </si>
  <si>
    <t>целевым статьям (муниципальным программам Коленовского сельского поселения Новохопёрского муниципального района), группам видов расходов классификации расходов  бюджета поселения на 2025 год</t>
  </si>
  <si>
    <t>02 1 02 9Д130</t>
  </si>
  <si>
    <t>к  Решению Совета народных депутатов</t>
  </si>
  <si>
    <r>
      <t xml:space="preserve">Основное мероприятие «Сбор и вывоз мусора с территории сел поселения </t>
    </r>
    <r>
      <rPr>
        <sz val="12"/>
        <color rgb="FF000000"/>
        <rFont val="Times New Roman"/>
        <family val="1"/>
        <charset val="204"/>
      </rPr>
      <t>«Благоустройство территории Коленовского сельского поселения на 2021-2027 годы»».</t>
    </r>
  </si>
  <si>
    <r>
      <t>Основное мероприятие «Капитальный, текущий ремонт и содержание улично-дорожной сети на территории Коленовского сельского поселения</t>
    </r>
    <r>
      <rPr>
        <sz val="12"/>
        <color theme="1"/>
        <rFont val="Times New Roman"/>
        <family val="1"/>
        <charset val="204"/>
      </rPr>
      <t xml:space="preserve"> «Благоустройство территории Коленовского сельского поселения на </t>
    </r>
    <r>
      <rPr>
        <sz val="12"/>
        <color rgb="FF000000"/>
        <rFont val="Times New Roman"/>
        <family val="1"/>
        <charset val="204"/>
      </rPr>
      <t xml:space="preserve">2021-2027 </t>
    </r>
    <r>
      <rPr>
        <sz val="12"/>
        <color theme="1"/>
        <rFont val="Times New Roman"/>
        <family val="1"/>
        <charset val="204"/>
      </rPr>
      <t>годы».</t>
    </r>
    <r>
      <rPr>
        <sz val="12"/>
        <color rgb="FF000000"/>
        <rFont val="Times New Roman"/>
        <family val="1"/>
        <charset val="204"/>
      </rPr>
      <t xml:space="preserve">  </t>
    </r>
  </si>
  <si>
    <t>Капитальный ремонт и ремонт автомобильных дорог общего пользования местного значения (софинансирование) в рамках муниципальной целевой программы «Благоустройство территории Коленовского сельского поселения на 2021-2027 годы» (Закупка товаров, работ и услуг для обеспечения государственных (муниципальных)  нужд)</t>
  </si>
  <si>
    <r>
      <t xml:space="preserve">Подпрограмма «Мероприятия в области дорожного хозяйства </t>
    </r>
    <r>
      <rPr>
        <b/>
        <sz val="12"/>
        <color theme="1"/>
        <rFont val="Times New Roman"/>
        <family val="1"/>
        <charset val="204"/>
      </rPr>
      <t xml:space="preserve">«Благоустройство территории Коленовского сельского поселения на </t>
    </r>
    <r>
      <rPr>
        <b/>
        <sz val="12"/>
        <color rgb="FF000000"/>
        <rFont val="Times New Roman"/>
        <family val="1"/>
        <charset val="204"/>
      </rPr>
      <t>2021-2027</t>
    </r>
    <r>
      <rPr>
        <sz val="12"/>
        <color rgb="FF000000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годы».</t>
    </r>
    <r>
      <rPr>
        <b/>
        <sz val="12"/>
        <color rgb="FF000000"/>
        <rFont val="Times New Roman"/>
        <family val="1"/>
        <charset val="204"/>
      </rPr>
      <t xml:space="preserve">  </t>
    </r>
  </si>
  <si>
    <r>
      <t xml:space="preserve">Муниципальная целевая программа Коленовского сельского поселения Новохопёрского муниципального района «Благоустройство территории Коленовского сельского поселения на </t>
    </r>
    <r>
      <rPr>
        <b/>
        <sz val="12"/>
        <color rgb="FF000000"/>
        <rFont val="Times New Roman"/>
        <family val="1"/>
        <charset val="204"/>
      </rPr>
      <t>2021-2027</t>
    </r>
    <r>
      <rPr>
        <sz val="12"/>
        <color rgb="FF000000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годы».</t>
    </r>
  </si>
  <si>
    <t>02 4 04 S8520</t>
  </si>
  <si>
    <r>
      <t>Подпрограмма «Строительство системы водоснабжения» в рамках муниципальной целевой программы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 xml:space="preserve">«Благоустройство территории Коленовского сельского поселения на </t>
    </r>
    <r>
      <rPr>
        <b/>
        <sz val="12"/>
        <color rgb="FF000000"/>
        <rFont val="Times New Roman"/>
        <family val="1"/>
        <charset val="204"/>
      </rPr>
      <t>2021-2027</t>
    </r>
    <r>
      <rPr>
        <sz val="12"/>
        <color rgb="FF000000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годы».</t>
    </r>
  </si>
  <si>
    <r>
      <t xml:space="preserve">Прочие мероприятия в области благоустройства в рамках муниципальной целевой программы «Благоустройство территории Коленовского сельского поселения на </t>
    </r>
    <r>
      <rPr>
        <sz val="12"/>
        <color rgb="FF000000"/>
        <rFont val="Times New Roman"/>
        <family val="1"/>
        <charset val="204"/>
      </rPr>
      <t xml:space="preserve">2021-2027 </t>
    </r>
    <r>
      <rPr>
        <sz val="12"/>
        <color theme="1"/>
        <rFont val="Times New Roman"/>
        <family val="1"/>
        <charset val="204"/>
      </rPr>
      <t>годы» (Закупка товаров, работ и услуг для обеспечения государственных (муниципальных)  нужд)</t>
    </r>
  </si>
  <si>
    <r>
      <t xml:space="preserve">Основное мероприятие «Строительство системы водоснабжения на территории поселения </t>
    </r>
    <r>
      <rPr>
        <sz val="12"/>
        <color rgb="FF000000"/>
        <rFont val="Times New Roman"/>
        <family val="1"/>
        <charset val="204"/>
      </rPr>
      <t>«Благоустройство территории Коленовского сельского поселения на 2021-2027 годы»».</t>
    </r>
  </si>
  <si>
    <r>
      <t xml:space="preserve">Муниципальная целевая программа Коленовского сельского поселения «Благоустройство территории Коленовского сельского поселения на </t>
    </r>
    <r>
      <rPr>
        <b/>
        <sz val="12"/>
        <color rgb="FF000000"/>
        <rFont val="Times New Roman"/>
        <family val="1"/>
        <charset val="204"/>
      </rPr>
      <t>2021-2027</t>
    </r>
    <r>
      <rPr>
        <sz val="12"/>
        <color rgb="FF000000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годы»</t>
    </r>
  </si>
  <si>
    <r>
      <t xml:space="preserve">Основное мероприятие «Строительство физкультурно-оздоровительного комплекса в с.Елань-Колено </t>
    </r>
    <r>
      <rPr>
        <sz val="12"/>
        <color rgb="FF000000"/>
        <rFont val="Times New Roman"/>
        <family val="1"/>
        <charset val="204"/>
      </rPr>
      <t>«Благоустройство территории Коленовского сельского поселения на 2021-2027 годы»».</t>
    </r>
  </si>
  <si>
    <t>Мероприятия по развитию сельских территорий в рамках муниципальной целевой программы «Благоустройство территории Коленовского сельского поселения на 2021-2027 годы» (Капитальные вложения в объекты государственной (муниципальной) собственности)</t>
  </si>
  <si>
    <r>
      <t xml:space="preserve">Подпрограмма «Прочие мероприятия по благоустройству территории поселения </t>
    </r>
    <r>
      <rPr>
        <b/>
        <sz val="12"/>
        <color rgb="FF000000"/>
        <rFont val="Times New Roman"/>
        <family val="1"/>
        <charset val="204"/>
      </rPr>
      <t>«Благоустройство территории Коленовского сельского поселения на 2021-2027</t>
    </r>
    <r>
      <rPr>
        <sz val="12"/>
        <color rgb="FF000000"/>
        <rFont val="Times New Roman"/>
        <family val="1"/>
        <charset val="204"/>
      </rPr>
      <t xml:space="preserve"> </t>
    </r>
    <r>
      <rPr>
        <b/>
        <sz val="12"/>
        <color rgb="FF000000"/>
        <rFont val="Times New Roman"/>
        <family val="1"/>
        <charset val="204"/>
      </rPr>
      <t>годы»»</t>
    </r>
  </si>
  <si>
    <t>02 4 03 90050</t>
  </si>
  <si>
    <t>Расходы на обеспечение функций муниципальных органов местного самоуправления в рамках муниципальной целевой программы «Благоустройство территории Коленовского сельского поселения Новохопёрского  муниципального района Воронежской области(Иные межбюджетные трансферты)</t>
  </si>
  <si>
    <r>
      <t xml:space="preserve">Мероприятия по благоустройству в части организации уличного освещения в рамках муниципальной целевой программы «Благоустройство территории Коленовского сельского поселения на 2021-2027 годы» </t>
    </r>
    <r>
      <rPr>
        <sz val="12"/>
        <color theme="1"/>
        <rFont val="Times New Roman"/>
        <family val="1"/>
        <charset val="204"/>
      </rPr>
      <t>(Закупка товаров, работ и услуг для обеспечения государственных (муниципальных)  нужд)</t>
    </r>
  </si>
  <si>
    <r>
      <t xml:space="preserve">Подпрограмма «Энергосбережение и повышение энергетической эффективности в системах наружного освещения </t>
    </r>
    <r>
      <rPr>
        <b/>
        <sz val="12"/>
        <color theme="1"/>
        <rFont val="Times New Roman"/>
        <family val="1"/>
        <charset val="204"/>
      </rPr>
      <t xml:space="preserve">«Благоустройство территории Коленовского сельского поселения на </t>
    </r>
    <r>
      <rPr>
        <b/>
        <sz val="12"/>
        <color rgb="FF000000"/>
        <rFont val="Times New Roman"/>
        <family val="1"/>
        <charset val="204"/>
      </rPr>
      <t>2021-2027</t>
    </r>
    <r>
      <rPr>
        <sz val="12"/>
        <color rgb="FF000000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годы»»</t>
    </r>
  </si>
  <si>
    <r>
      <t xml:space="preserve">Основное мероприятие «Содержание и обслуживание сетей наружного освещения </t>
    </r>
    <r>
      <rPr>
        <sz val="12"/>
        <color theme="1"/>
        <rFont val="Times New Roman"/>
        <family val="1"/>
        <charset val="204"/>
      </rPr>
      <t xml:space="preserve">«Благоустройство территории Коленовского сельского поселения на </t>
    </r>
    <r>
      <rPr>
        <sz val="12"/>
        <color rgb="FF000000"/>
        <rFont val="Times New Roman"/>
        <family val="1"/>
        <charset val="204"/>
      </rPr>
      <t xml:space="preserve">2021-2027 </t>
    </r>
    <r>
      <rPr>
        <sz val="12"/>
        <color theme="1"/>
        <rFont val="Times New Roman"/>
        <family val="1"/>
        <charset val="204"/>
      </rPr>
      <t>годы»»</t>
    </r>
  </si>
  <si>
    <r>
      <t xml:space="preserve">Мероприятия по благоустройству в части развития сети автомобильных дорог местного значения в рамках муниципальной целевой программы «Благоустройство территории Коленовского сельского поселения на 2021-2027 годы» </t>
    </r>
    <r>
      <rPr>
        <sz val="12"/>
        <color theme="1"/>
        <rFont val="Times New Roman"/>
        <family val="1"/>
        <charset val="204"/>
      </rPr>
      <t>(Закупка товаров, работ и услуг для обеспечения государственных (муниципальных)  нужд)</t>
    </r>
  </si>
  <si>
    <r>
      <t xml:space="preserve">Расходы на уличное освещение в рамках муниципальной целевой программы «Благоустройство территории Коленовского сельского поселения на 2021-2027 годы» </t>
    </r>
    <r>
      <rPr>
        <sz val="12"/>
        <color theme="1"/>
        <rFont val="Times New Roman"/>
        <family val="1"/>
        <charset val="204"/>
      </rPr>
      <t>(Закупка товаров, работ и услуг для обеспечения государственных (муниципальных)  нужд)</t>
    </r>
  </si>
  <si>
    <r>
      <t xml:space="preserve">Прочие мероприятия в области  благоустройства в рамках муниципальной целевой программы «Благоустройство территории Коленовского сельского поселения на </t>
    </r>
    <r>
      <rPr>
        <sz val="12"/>
        <color rgb="FF000000"/>
        <rFont val="Times New Roman"/>
        <family val="1"/>
        <charset val="204"/>
      </rPr>
      <t xml:space="preserve">2021-2027 </t>
    </r>
    <r>
      <rPr>
        <sz val="12"/>
        <color theme="1"/>
        <rFont val="Times New Roman"/>
        <family val="1"/>
        <charset val="204"/>
      </rPr>
      <t>годы» (Закупка товаров, работ и услуг для обеспечения государственных (муниципальных)  нужд)</t>
    </r>
  </si>
  <si>
    <r>
      <t xml:space="preserve">Подпрограмма «Прочие мероприятия по благоустройству территории поселения </t>
    </r>
    <r>
      <rPr>
        <b/>
        <sz val="12"/>
        <color rgb="FF000000"/>
        <rFont val="Times New Roman"/>
        <family val="1"/>
        <charset val="204"/>
      </rPr>
      <t>«Благоустройство территории Коленовского сельского поселения на 2021-2027</t>
    </r>
    <r>
      <rPr>
        <sz val="12"/>
        <color rgb="FF000000"/>
        <rFont val="Times New Roman"/>
        <family val="1"/>
        <charset val="204"/>
      </rPr>
      <t xml:space="preserve"> </t>
    </r>
    <r>
      <rPr>
        <b/>
        <sz val="12"/>
        <color rgb="FF000000"/>
        <rFont val="Times New Roman"/>
        <family val="1"/>
        <charset val="204"/>
      </rPr>
      <t>годы»».</t>
    </r>
  </si>
  <si>
    <r>
      <t xml:space="preserve">Основное мероприятие «Создание максимально благоприятных и комфортных условий для проживания жителей </t>
    </r>
    <r>
      <rPr>
        <sz val="12"/>
        <color rgb="FF000000"/>
        <rFont val="Times New Roman"/>
        <family val="1"/>
        <charset val="204"/>
      </rPr>
      <t>«Благоустройство территории Коленовского сельского поселения на 2021-2027 годы»».</t>
    </r>
  </si>
  <si>
    <t>Мероприятия по развитию сельских территорий в рамках муниципальной целевой программы «Благоустройство территории Коленовского сельского поселения на 2021-2027 годы»(Закупка товаров, работ и услуг для обеспечения государственных (муниципальных)  нужд)</t>
  </si>
  <si>
    <t>и  плановый период 2026 и 2027 годов»</t>
  </si>
  <si>
    <t>Мероприятия по развитию сельских территорий в рамках муниципальной целевой программы «Благоустройство территории Коленовского сельского поселения на 2021-2027 годы» (Закупка товаров, работ и услуг для государственных муниципальных нужд)</t>
  </si>
  <si>
    <t>от  «____» декабря 2024 г. № _____</t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</si>
</sst>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0.0"/>
  </numFmts>
  <fonts count="13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95">
    <xf numFmtId="0" fontId="0" fillId="0" borderId="0" xfId="0"/>
    <xf numFmtId="0" fontId="2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0" fillId="0" borderId="0" xfId="0" applyAlignment="1">
      <alignment wrapText="1"/>
    </xf>
    <xf numFmtId="0" fontId="3" fillId="0" borderId="0" xfId="0" applyFont="1"/>
    <xf numFmtId="0" fontId="5" fillId="0" borderId="0" xfId="0" applyFont="1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justify" wrapText="1"/>
    </xf>
    <xf numFmtId="0" fontId="1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 wrapText="1"/>
    </xf>
    <xf numFmtId="0" fontId="4" fillId="0" borderId="6" xfId="0" applyFont="1" applyBorder="1" applyAlignment="1">
      <alignment horizontal="center"/>
    </xf>
    <xf numFmtId="0" fontId="6" fillId="0" borderId="3" xfId="0" applyFont="1" applyBorder="1" applyAlignment="1">
      <alignment horizontal="justify" wrapText="1"/>
    </xf>
    <xf numFmtId="0" fontId="4" fillId="0" borderId="4" xfId="0" applyFont="1" applyBorder="1"/>
    <xf numFmtId="0" fontId="2" fillId="0" borderId="3" xfId="0" applyFont="1" applyBorder="1" applyAlignment="1">
      <alignment horizontal="justify" wrapText="1"/>
    </xf>
    <xf numFmtId="0" fontId="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justify" wrapText="1"/>
    </xf>
    <xf numFmtId="0" fontId="2" fillId="0" borderId="6" xfId="0" applyFont="1" applyBorder="1" applyAlignment="1">
      <alignment horizontal="center"/>
    </xf>
    <xf numFmtId="0" fontId="4" fillId="0" borderId="7" xfId="0" applyFont="1" applyBorder="1" applyAlignment="1">
      <alignment horizontal="justify" wrapText="1"/>
    </xf>
    <xf numFmtId="0" fontId="2" fillId="0" borderId="7" xfId="0" applyFont="1" applyBorder="1" applyAlignment="1">
      <alignment horizontal="justify" wrapText="1"/>
    </xf>
    <xf numFmtId="0" fontId="2" fillId="0" borderId="8" xfId="0" applyFont="1" applyBorder="1" applyAlignment="1">
      <alignment horizontal="justify" wrapText="1"/>
    </xf>
    <xf numFmtId="0" fontId="7" fillId="0" borderId="3" xfId="0" applyFont="1" applyBorder="1" applyAlignment="1">
      <alignment horizontal="justify" wrapText="1"/>
    </xf>
    <xf numFmtId="0" fontId="8" fillId="0" borderId="3" xfId="0" applyFont="1" applyBorder="1" applyAlignment="1">
      <alignment wrapText="1"/>
    </xf>
    <xf numFmtId="0" fontId="3" fillId="0" borderId="4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0" fillId="0" borderId="0" xfId="0" applyAlignment="1">
      <alignment horizontal="left" wrapText="1"/>
    </xf>
    <xf numFmtId="49" fontId="3" fillId="0" borderId="4" xfId="0" applyNumberFormat="1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0" fontId="0" fillId="0" borderId="11" xfId="0" applyBorder="1"/>
    <xf numFmtId="49" fontId="9" fillId="0" borderId="3" xfId="0" applyNumberFormat="1" applyFont="1" applyBorder="1" applyAlignment="1">
      <alignment horizontal="center"/>
    </xf>
    <xf numFmtId="49" fontId="10" fillId="0" borderId="3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49" fontId="3" fillId="0" borderId="6" xfId="0" applyNumberFormat="1" applyFont="1" applyBorder="1" applyAlignment="1">
      <alignment horizontal="center"/>
    </xf>
    <xf numFmtId="49" fontId="11" fillId="0" borderId="4" xfId="0" applyNumberFormat="1" applyFont="1" applyBorder="1" applyAlignment="1">
      <alignment horizontal="center"/>
    </xf>
    <xf numFmtId="49" fontId="12" fillId="0" borderId="4" xfId="0" applyNumberFormat="1" applyFont="1" applyBorder="1" applyAlignment="1">
      <alignment horizontal="center"/>
    </xf>
    <xf numFmtId="0" fontId="4" fillId="0" borderId="3" xfId="0" applyFont="1" applyBorder="1" applyAlignment="1">
      <alignment horizontal="justify" wrapText="1"/>
    </xf>
    <xf numFmtId="0" fontId="8" fillId="0" borderId="3" xfId="0" applyFont="1" applyBorder="1" applyAlignment="1">
      <alignment wrapText="1"/>
    </xf>
    <xf numFmtId="0" fontId="4" fillId="0" borderId="3" xfId="0" applyFont="1" applyBorder="1" applyAlignment="1">
      <alignment horizontal="justify" wrapText="1"/>
    </xf>
    <xf numFmtId="0" fontId="8" fillId="0" borderId="3" xfId="0" applyFont="1" applyBorder="1" applyAlignment="1">
      <alignment wrapText="1"/>
    </xf>
    <xf numFmtId="0" fontId="8" fillId="0" borderId="3" xfId="0" applyFont="1" applyBorder="1" applyAlignment="1">
      <alignment wrapText="1"/>
    </xf>
    <xf numFmtId="164" fontId="4" fillId="0" borderId="4" xfId="0" applyNumberFormat="1" applyFont="1" applyBorder="1" applyAlignment="1">
      <alignment horizontal="center" wrapText="1"/>
    </xf>
    <xf numFmtId="0" fontId="4" fillId="0" borderId="3" xfId="0" applyFont="1" applyBorder="1" applyAlignment="1">
      <alignment horizontal="justify" wrapText="1"/>
    </xf>
    <xf numFmtId="165" fontId="4" fillId="0" borderId="4" xfId="0" applyNumberFormat="1" applyFont="1" applyBorder="1" applyAlignment="1">
      <alignment horizontal="center"/>
    </xf>
    <xf numFmtId="165" fontId="2" fillId="0" borderId="4" xfId="0" applyNumberFormat="1" applyFont="1" applyBorder="1" applyAlignment="1">
      <alignment horizontal="center"/>
    </xf>
    <xf numFmtId="165" fontId="4" fillId="0" borderId="4" xfId="0" applyNumberFormat="1" applyFont="1" applyBorder="1" applyAlignment="1">
      <alignment horizontal="center" vertical="top"/>
    </xf>
    <xf numFmtId="165" fontId="4" fillId="0" borderId="6" xfId="0" applyNumberFormat="1" applyFont="1" applyBorder="1" applyAlignment="1">
      <alignment horizontal="center" vertical="top"/>
    </xf>
    <xf numFmtId="165" fontId="4" fillId="0" borderId="11" xfId="0" applyNumberFormat="1" applyFont="1" applyBorder="1" applyAlignment="1">
      <alignment horizontal="center" vertical="top"/>
    </xf>
    <xf numFmtId="0" fontId="2" fillId="0" borderId="0" xfId="0" applyFont="1" applyAlignment="1">
      <alignment horizontal="right"/>
    </xf>
    <xf numFmtId="0" fontId="2" fillId="0" borderId="9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2" fillId="0" borderId="9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0" xfId="0" applyFont="1" applyAlignment="1">
      <alignment horizontal="right"/>
    </xf>
    <xf numFmtId="165" fontId="2" fillId="0" borderId="9" xfId="0" applyNumberFormat="1" applyFont="1" applyBorder="1" applyAlignment="1">
      <alignment horizontal="center"/>
    </xf>
    <xf numFmtId="165" fontId="2" fillId="0" borderId="3" xfId="0" applyNumberFormat="1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49" fontId="1" fillId="0" borderId="9" xfId="0" applyNumberFormat="1" applyFont="1" applyBorder="1" applyAlignment="1">
      <alignment horizontal="center"/>
    </xf>
    <xf numFmtId="49" fontId="1" fillId="0" borderId="3" xfId="0" applyNumberFormat="1" applyFont="1" applyBorder="1" applyAlignment="1">
      <alignment horizontal="center"/>
    </xf>
    <xf numFmtId="0" fontId="4" fillId="0" borderId="9" xfId="0" applyFont="1" applyBorder="1" applyAlignment="1">
      <alignment horizontal="justify" wrapText="1"/>
    </xf>
    <xf numFmtId="0" fontId="4" fillId="0" borderId="3" xfId="0" applyFont="1" applyBorder="1" applyAlignment="1">
      <alignment horizontal="justify" wrapText="1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4" fillId="0" borderId="9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165" fontId="2" fillId="0" borderId="5" xfId="0" applyNumberFormat="1" applyFont="1" applyBorder="1" applyAlignment="1">
      <alignment horizontal="center"/>
    </xf>
    <xf numFmtId="0" fontId="4" fillId="0" borderId="9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0" fillId="0" borderId="0" xfId="0" applyAlignment="1">
      <alignment wrapText="1"/>
    </xf>
    <xf numFmtId="0" fontId="4" fillId="0" borderId="10" xfId="0" applyFont="1" applyBorder="1" applyAlignment="1">
      <alignment horizontal="right"/>
    </xf>
    <xf numFmtId="0" fontId="3" fillId="0" borderId="9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49" fontId="12" fillId="0" borderId="9" xfId="0" applyNumberFormat="1" applyFont="1" applyBorder="1" applyAlignment="1">
      <alignment horizontal="center"/>
    </xf>
    <xf numFmtId="49" fontId="12" fillId="0" borderId="3" xfId="0" applyNumberFormat="1" applyFont="1" applyBorder="1" applyAlignment="1">
      <alignment horizontal="center"/>
    </xf>
    <xf numFmtId="0" fontId="4" fillId="0" borderId="5" xfId="0" applyFont="1" applyBorder="1" applyAlignment="1">
      <alignment horizontal="justify" wrapText="1"/>
    </xf>
    <xf numFmtId="49" fontId="3" fillId="0" borderId="12" xfId="0" applyNumberFormat="1" applyFont="1" applyBorder="1" applyAlignment="1">
      <alignment horizontal="center"/>
    </xf>
    <xf numFmtId="49" fontId="3" fillId="0" borderId="8" xfId="0" applyNumberFormat="1" applyFont="1" applyBorder="1" applyAlignment="1">
      <alignment horizontal="center"/>
    </xf>
    <xf numFmtId="49" fontId="3" fillId="0" borderId="7" xfId="0" applyNumberFormat="1" applyFont="1" applyBorder="1" applyAlignment="1">
      <alignment horizontal="center"/>
    </xf>
    <xf numFmtId="49" fontId="3" fillId="0" borderId="11" xfId="0" applyNumberFormat="1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8" fillId="0" borderId="9" xfId="0" applyFont="1" applyBorder="1" applyAlignment="1">
      <alignment wrapText="1"/>
    </xf>
    <xf numFmtId="0" fontId="8" fillId="0" borderId="5" xfId="0" applyFont="1" applyBorder="1" applyAlignment="1">
      <alignment wrapText="1"/>
    </xf>
    <xf numFmtId="0" fontId="8" fillId="0" borderId="3" xfId="0" applyFont="1" applyBorder="1" applyAlignment="1">
      <alignment wrapText="1"/>
    </xf>
    <xf numFmtId="49" fontId="10" fillId="0" borderId="9" xfId="0" applyNumberFormat="1" applyFont="1" applyBorder="1" applyAlignment="1">
      <alignment horizontal="center"/>
    </xf>
    <xf numFmtId="49" fontId="10" fillId="0" borderId="3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R132"/>
  <sheetViews>
    <sheetView tabSelected="1" view="pageBreakPreview" zoomScale="60" workbookViewId="0">
      <selection activeCell="J10" sqref="J10"/>
    </sheetView>
  </sheetViews>
  <sheetFormatPr defaultRowHeight="15"/>
  <cols>
    <col min="2" max="2" width="43.140625" customWidth="1"/>
    <col min="3" max="3" width="4.7109375" customWidth="1"/>
    <col min="4" max="4" width="6.140625" customWidth="1"/>
    <col min="5" max="5" width="13.42578125" customWidth="1"/>
    <col min="6" max="6" width="5.7109375" customWidth="1"/>
    <col min="7" max="7" width="15.42578125" customWidth="1"/>
    <col min="10" max="10" width="17.28515625" customWidth="1"/>
  </cols>
  <sheetData>
    <row r="1" spans="2:18" ht="15.75">
      <c r="B1" s="51"/>
      <c r="C1" s="77"/>
      <c r="E1" s="56" t="s">
        <v>0</v>
      </c>
      <c r="F1" s="56"/>
      <c r="G1" s="56"/>
    </row>
    <row r="2" spans="2:18" ht="15.75">
      <c r="B2" s="1"/>
      <c r="C2" s="77"/>
      <c r="D2" s="65" t="s">
        <v>132</v>
      </c>
      <c r="E2" s="65"/>
      <c r="F2" s="65"/>
      <c r="G2" s="65"/>
    </row>
    <row r="3" spans="2:18" ht="15.75">
      <c r="B3" s="1"/>
      <c r="C3" s="77"/>
      <c r="D3" s="65" t="s">
        <v>1</v>
      </c>
      <c r="E3" s="65"/>
      <c r="F3" s="65"/>
      <c r="G3" s="65"/>
    </row>
    <row r="4" spans="2:18" ht="15.75">
      <c r="B4" s="56" t="s">
        <v>2</v>
      </c>
      <c r="C4" s="56"/>
      <c r="D4" s="56"/>
      <c r="E4" s="56"/>
      <c r="F4" s="56"/>
      <c r="G4" s="56"/>
    </row>
    <row r="5" spans="2:18" ht="15.75">
      <c r="B5" s="56" t="s">
        <v>129</v>
      </c>
      <c r="C5" s="56"/>
      <c r="D5" s="56"/>
      <c r="E5" s="56"/>
      <c r="F5" s="56"/>
      <c r="G5" s="56"/>
    </row>
    <row r="6" spans="2:18" ht="15.75">
      <c r="B6" s="56" t="s">
        <v>157</v>
      </c>
      <c r="C6" s="56"/>
      <c r="D6" s="56"/>
      <c r="E6" s="56"/>
      <c r="F6" s="56"/>
      <c r="G6" s="56"/>
    </row>
    <row r="7" spans="2:18" ht="15.75">
      <c r="B7" s="56" t="s">
        <v>159</v>
      </c>
      <c r="C7" s="56"/>
      <c r="D7" s="56"/>
      <c r="E7" s="56"/>
      <c r="F7" s="56"/>
      <c r="G7" s="56"/>
    </row>
    <row r="8" spans="2:18" ht="15.75">
      <c r="B8" s="2"/>
      <c r="C8" s="3"/>
    </row>
    <row r="9" spans="2:18" ht="15.75">
      <c r="B9" s="66" t="s">
        <v>121</v>
      </c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</row>
    <row r="10" spans="2:18" ht="77.25" customHeight="1">
      <c r="B10" s="66" t="s">
        <v>130</v>
      </c>
      <c r="C10" s="66"/>
      <c r="D10" s="66"/>
      <c r="E10" s="66"/>
      <c r="F10" s="66"/>
      <c r="G10" s="66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</row>
    <row r="11" spans="2:18" ht="16.5" thickBot="1">
      <c r="B11" s="78" t="s">
        <v>3</v>
      </c>
      <c r="C11" s="78"/>
      <c r="D11" s="78"/>
      <c r="E11" s="78"/>
      <c r="F11" s="78"/>
      <c r="G11" s="78"/>
    </row>
    <row r="12" spans="2:18" ht="16.5" thickBot="1">
      <c r="B12" s="6" t="s">
        <v>4</v>
      </c>
      <c r="C12" s="7" t="s">
        <v>5</v>
      </c>
      <c r="D12" s="7" t="s">
        <v>6</v>
      </c>
      <c r="E12" s="7" t="s">
        <v>7</v>
      </c>
      <c r="F12" s="7" t="s">
        <v>8</v>
      </c>
      <c r="G12" s="8" t="s">
        <v>9</v>
      </c>
    </row>
    <row r="13" spans="2:18" ht="19.5" thickBot="1">
      <c r="B13" s="5"/>
    </row>
    <row r="14" spans="2:18" ht="16.5" thickBot="1">
      <c r="B14" s="6">
        <v>1</v>
      </c>
      <c r="C14" s="7">
        <v>2</v>
      </c>
      <c r="D14" s="7">
        <v>3</v>
      </c>
      <c r="E14" s="7">
        <v>4</v>
      </c>
      <c r="F14" s="7">
        <v>5</v>
      </c>
      <c r="G14" s="8">
        <v>6</v>
      </c>
    </row>
    <row r="15" spans="2:18" ht="16.5" thickBot="1">
      <c r="B15" s="9" t="s">
        <v>10</v>
      </c>
      <c r="C15" s="11"/>
      <c r="D15" s="11"/>
      <c r="E15" s="11"/>
      <c r="F15" s="11"/>
      <c r="G15" s="44">
        <f>G16+G45+G54+G60+G75+G93+G105+G111+G127</f>
        <v>125536.26853999999</v>
      </c>
    </row>
    <row r="16" spans="2:18" ht="40.5" customHeight="1">
      <c r="B16" s="63" t="s">
        <v>11</v>
      </c>
      <c r="C16" s="79" t="s">
        <v>12</v>
      </c>
      <c r="D16" s="79"/>
      <c r="E16" s="68"/>
      <c r="F16" s="68"/>
      <c r="G16" s="73">
        <f>G18+G24+G33+G39</f>
        <v>15383.539859999997</v>
      </c>
    </row>
    <row r="17" spans="2:7" ht="15.75" hidden="1" customHeight="1" thickBot="1">
      <c r="B17" s="64"/>
      <c r="C17" s="80"/>
      <c r="D17" s="80"/>
      <c r="E17" s="69"/>
      <c r="F17" s="69"/>
      <c r="G17" s="74"/>
    </row>
    <row r="18" spans="2:7" ht="57" customHeight="1" thickBot="1">
      <c r="B18" s="14" t="s">
        <v>13</v>
      </c>
      <c r="C18" s="30" t="s">
        <v>122</v>
      </c>
      <c r="D18" s="30" t="s">
        <v>123</v>
      </c>
      <c r="E18" s="15"/>
      <c r="F18" s="11"/>
      <c r="G18" s="12">
        <f>G19</f>
        <v>2130.1999999999998</v>
      </c>
    </row>
    <row r="19" spans="2:7" ht="114.75" customHeight="1" thickBot="1">
      <c r="B19" s="9" t="s">
        <v>14</v>
      </c>
      <c r="C19" s="30" t="s">
        <v>122</v>
      </c>
      <c r="D19" s="30" t="s">
        <v>123</v>
      </c>
      <c r="E19" s="26" t="s">
        <v>15</v>
      </c>
      <c r="F19" s="11"/>
      <c r="G19" s="12">
        <f>G20</f>
        <v>2130.1999999999998</v>
      </c>
    </row>
    <row r="20" spans="2:7" ht="158.25" customHeight="1" thickBot="1">
      <c r="B20" s="9" t="s">
        <v>16</v>
      </c>
      <c r="C20" s="30" t="s">
        <v>122</v>
      </c>
      <c r="D20" s="30" t="s">
        <v>123</v>
      </c>
      <c r="E20" s="26" t="s">
        <v>17</v>
      </c>
      <c r="F20" s="11"/>
      <c r="G20" s="12">
        <f>G21</f>
        <v>2130.1999999999998</v>
      </c>
    </row>
    <row r="21" spans="2:7" ht="129" customHeight="1" thickBot="1">
      <c r="B21" s="16" t="s">
        <v>18</v>
      </c>
      <c r="C21" s="31" t="s">
        <v>122</v>
      </c>
      <c r="D21" s="31" t="s">
        <v>123</v>
      </c>
      <c r="E21" s="10" t="s">
        <v>19</v>
      </c>
      <c r="F21" s="17"/>
      <c r="G21" s="18">
        <v>2130.1999999999998</v>
      </c>
    </row>
    <row r="22" spans="2:7" ht="108.75" customHeight="1">
      <c r="B22" s="19" t="s">
        <v>20</v>
      </c>
      <c r="C22" s="61" t="s">
        <v>122</v>
      </c>
      <c r="D22" s="61" t="s">
        <v>123</v>
      </c>
      <c r="E22" s="59" t="s">
        <v>22</v>
      </c>
      <c r="F22" s="54">
        <v>100</v>
      </c>
      <c r="G22" s="75">
        <v>2248.1999999999998</v>
      </c>
    </row>
    <row r="23" spans="2:7" ht="105" customHeight="1" thickBot="1">
      <c r="B23" s="16" t="s">
        <v>21</v>
      </c>
      <c r="C23" s="62"/>
      <c r="D23" s="62"/>
      <c r="E23" s="60"/>
      <c r="F23" s="55"/>
      <c r="G23" s="76"/>
    </row>
    <row r="24" spans="2:7" ht="98.25" customHeight="1" thickBot="1">
      <c r="B24" s="9" t="s">
        <v>23</v>
      </c>
      <c r="C24" s="26" t="s">
        <v>12</v>
      </c>
      <c r="D24" s="26" t="s">
        <v>24</v>
      </c>
      <c r="E24" s="10"/>
      <c r="F24" s="17"/>
      <c r="G24" s="11">
        <f>G25</f>
        <v>11259.163859999999</v>
      </c>
    </row>
    <row r="25" spans="2:7" ht="95.25" customHeight="1" thickBot="1">
      <c r="B25" s="9" t="s">
        <v>14</v>
      </c>
      <c r="C25" s="30" t="s">
        <v>122</v>
      </c>
      <c r="D25" s="30" t="s">
        <v>124</v>
      </c>
      <c r="E25" s="26" t="s">
        <v>15</v>
      </c>
      <c r="F25" s="11"/>
      <c r="G25" s="11">
        <f>G26</f>
        <v>11259.163859999999</v>
      </c>
    </row>
    <row r="26" spans="2:7" ht="161.25" customHeight="1" thickBot="1">
      <c r="B26" s="9" t="s">
        <v>25</v>
      </c>
      <c r="C26" s="30" t="s">
        <v>122</v>
      </c>
      <c r="D26" s="30" t="s">
        <v>124</v>
      </c>
      <c r="E26" s="26" t="s">
        <v>17</v>
      </c>
      <c r="F26" s="11"/>
      <c r="G26" s="11">
        <f>G27</f>
        <v>11259.163859999999</v>
      </c>
    </row>
    <row r="27" spans="2:7" ht="132.75" customHeight="1" thickBot="1">
      <c r="B27" s="16" t="s">
        <v>18</v>
      </c>
      <c r="C27" s="31" t="s">
        <v>122</v>
      </c>
      <c r="D27" s="31" t="s">
        <v>124</v>
      </c>
      <c r="E27" s="10" t="s">
        <v>19</v>
      </c>
      <c r="F27" s="17"/>
      <c r="G27" s="17">
        <f>G28+G30+G32</f>
        <v>11259.163859999999</v>
      </c>
    </row>
    <row r="28" spans="2:7" ht="126" customHeight="1">
      <c r="B28" s="19" t="s">
        <v>26</v>
      </c>
      <c r="C28" s="59" t="s">
        <v>12</v>
      </c>
      <c r="D28" s="59" t="s">
        <v>24</v>
      </c>
      <c r="E28" s="59" t="s">
        <v>28</v>
      </c>
      <c r="F28" s="54">
        <v>100</v>
      </c>
      <c r="G28" s="54">
        <v>7786.3</v>
      </c>
    </row>
    <row r="29" spans="2:7" ht="105" customHeight="1" thickBot="1">
      <c r="B29" s="16" t="s">
        <v>27</v>
      </c>
      <c r="C29" s="60"/>
      <c r="D29" s="60"/>
      <c r="E29" s="60"/>
      <c r="F29" s="55"/>
      <c r="G29" s="55"/>
    </row>
    <row r="30" spans="2:7" ht="129" customHeight="1">
      <c r="B30" s="19" t="s">
        <v>26</v>
      </c>
      <c r="C30" s="59" t="s">
        <v>12</v>
      </c>
      <c r="D30" s="59" t="s">
        <v>24</v>
      </c>
      <c r="E30" s="59" t="s">
        <v>28</v>
      </c>
      <c r="F30" s="54">
        <v>200</v>
      </c>
      <c r="G30" s="54">
        <v>3424.4638599999998</v>
      </c>
    </row>
    <row r="31" spans="2:7" ht="60" customHeight="1" thickBot="1">
      <c r="B31" s="16" t="s">
        <v>29</v>
      </c>
      <c r="C31" s="60"/>
      <c r="D31" s="60"/>
      <c r="E31" s="60"/>
      <c r="F31" s="55"/>
      <c r="G31" s="55"/>
    </row>
    <row r="32" spans="2:7" ht="142.5" customHeight="1" thickBot="1">
      <c r="B32" s="16" t="s">
        <v>30</v>
      </c>
      <c r="C32" s="31" t="s">
        <v>122</v>
      </c>
      <c r="D32" s="31" t="s">
        <v>124</v>
      </c>
      <c r="E32" s="10" t="s">
        <v>28</v>
      </c>
      <c r="F32" s="17">
        <v>800</v>
      </c>
      <c r="G32" s="17">
        <v>48.4</v>
      </c>
    </row>
    <row r="33" spans="2:7" ht="16.5" thickBot="1">
      <c r="B33" s="9" t="s">
        <v>31</v>
      </c>
      <c r="C33" s="26" t="s">
        <v>12</v>
      </c>
      <c r="D33" s="26">
        <v>11</v>
      </c>
      <c r="E33" s="10"/>
      <c r="F33" s="17"/>
      <c r="G33" s="46">
        <f>G34</f>
        <v>5</v>
      </c>
    </row>
    <row r="34" spans="2:7" ht="123.75" customHeight="1" thickBot="1">
      <c r="B34" s="9" t="s">
        <v>32</v>
      </c>
      <c r="C34" s="30" t="s">
        <v>122</v>
      </c>
      <c r="D34" s="26">
        <v>11</v>
      </c>
      <c r="E34" s="26" t="s">
        <v>15</v>
      </c>
      <c r="F34" s="11"/>
      <c r="G34" s="46">
        <f>G35</f>
        <v>5</v>
      </c>
    </row>
    <row r="35" spans="2:7" ht="156.75" customHeight="1" thickBot="1">
      <c r="B35" s="9" t="s">
        <v>25</v>
      </c>
      <c r="C35" s="30" t="s">
        <v>122</v>
      </c>
      <c r="D35" s="26">
        <v>11</v>
      </c>
      <c r="E35" s="26" t="s">
        <v>17</v>
      </c>
      <c r="F35" s="11"/>
      <c r="G35" s="46">
        <f>G36</f>
        <v>5</v>
      </c>
    </row>
    <row r="36" spans="2:7" ht="96" customHeight="1" thickBot="1">
      <c r="B36" s="16" t="s">
        <v>33</v>
      </c>
      <c r="C36" s="31" t="s">
        <v>122</v>
      </c>
      <c r="D36" s="10">
        <v>11</v>
      </c>
      <c r="E36" s="10" t="s">
        <v>34</v>
      </c>
      <c r="F36" s="17"/>
      <c r="G36" s="47">
        <f>G37</f>
        <v>5</v>
      </c>
    </row>
    <row r="37" spans="2:7" ht="159.75" customHeight="1">
      <c r="B37" s="19" t="s">
        <v>35</v>
      </c>
      <c r="C37" s="59" t="s">
        <v>12</v>
      </c>
      <c r="D37" s="59">
        <v>11</v>
      </c>
      <c r="E37" s="59" t="s">
        <v>37</v>
      </c>
      <c r="F37" s="54">
        <v>800</v>
      </c>
      <c r="G37" s="57">
        <v>5</v>
      </c>
    </row>
    <row r="38" spans="2:7" ht="30" customHeight="1" thickBot="1">
      <c r="B38" s="16" t="s">
        <v>36</v>
      </c>
      <c r="C38" s="60"/>
      <c r="D38" s="60"/>
      <c r="E38" s="60"/>
      <c r="F38" s="55"/>
      <c r="G38" s="58"/>
    </row>
    <row r="39" spans="2:7" ht="28.5" customHeight="1" thickBot="1">
      <c r="B39" s="21" t="s">
        <v>38</v>
      </c>
      <c r="C39" s="35" t="s">
        <v>122</v>
      </c>
      <c r="D39" s="26">
        <v>13</v>
      </c>
      <c r="E39" s="26"/>
      <c r="F39" s="11"/>
      <c r="G39" s="11">
        <f>G40</f>
        <v>1989.1759999999999</v>
      </c>
    </row>
    <row r="40" spans="2:7" ht="109.5" customHeight="1" thickBot="1">
      <c r="B40" s="21" t="s">
        <v>14</v>
      </c>
      <c r="C40" s="33" t="s">
        <v>122</v>
      </c>
      <c r="D40" s="26">
        <v>13</v>
      </c>
      <c r="E40" s="26" t="s">
        <v>15</v>
      </c>
      <c r="F40" s="11"/>
      <c r="G40" s="11">
        <f>G41</f>
        <v>1989.1759999999999</v>
      </c>
    </row>
    <row r="41" spans="2:7" ht="156.75" customHeight="1" thickBot="1">
      <c r="B41" s="21" t="s">
        <v>25</v>
      </c>
      <c r="C41" s="33" t="s">
        <v>122</v>
      </c>
      <c r="D41" s="26">
        <v>13</v>
      </c>
      <c r="E41" s="26" t="s">
        <v>17</v>
      </c>
      <c r="F41" s="11"/>
      <c r="G41" s="11">
        <f>G42</f>
        <v>1989.1759999999999</v>
      </c>
    </row>
    <row r="42" spans="2:7" ht="102.75" customHeight="1" thickBot="1">
      <c r="B42" s="22" t="s">
        <v>39</v>
      </c>
      <c r="C42" s="34" t="s">
        <v>122</v>
      </c>
      <c r="D42" s="10">
        <v>13</v>
      </c>
      <c r="E42" s="10" t="s">
        <v>40</v>
      </c>
      <c r="F42" s="17"/>
      <c r="G42" s="17">
        <f>G43</f>
        <v>1989.1759999999999</v>
      </c>
    </row>
    <row r="43" spans="2:7" ht="133.5" customHeight="1">
      <c r="B43" s="23" t="s">
        <v>41</v>
      </c>
      <c r="C43" s="93" t="s">
        <v>122</v>
      </c>
      <c r="D43" s="59">
        <v>13</v>
      </c>
      <c r="E43" s="59" t="s">
        <v>43</v>
      </c>
      <c r="F43" s="54">
        <v>500</v>
      </c>
      <c r="G43" s="54">
        <v>1989.1759999999999</v>
      </c>
    </row>
    <row r="44" spans="2:7" ht="20.25" customHeight="1" thickBot="1">
      <c r="B44" s="22" t="s">
        <v>42</v>
      </c>
      <c r="C44" s="94"/>
      <c r="D44" s="60"/>
      <c r="E44" s="60"/>
      <c r="F44" s="55"/>
      <c r="G44" s="55"/>
    </row>
    <row r="45" spans="2:7" ht="18" customHeight="1" thickBot="1">
      <c r="B45" s="21" t="s">
        <v>44</v>
      </c>
      <c r="C45" s="28" t="s">
        <v>45</v>
      </c>
      <c r="D45" s="10"/>
      <c r="E45" s="10"/>
      <c r="F45" s="17"/>
      <c r="G45" s="11">
        <f>G46</f>
        <v>407.6</v>
      </c>
    </row>
    <row r="46" spans="2:7" ht="33.75" customHeight="1" thickBot="1">
      <c r="B46" s="9" t="s">
        <v>46</v>
      </c>
      <c r="C46" s="26" t="s">
        <v>45</v>
      </c>
      <c r="D46" s="30" t="s">
        <v>125</v>
      </c>
      <c r="E46" s="10"/>
      <c r="F46" s="17"/>
      <c r="G46" s="11">
        <f>G47</f>
        <v>407.6</v>
      </c>
    </row>
    <row r="47" spans="2:7" ht="120.75" customHeight="1" thickBot="1">
      <c r="B47" s="9" t="s">
        <v>47</v>
      </c>
      <c r="C47" s="30" t="s">
        <v>123</v>
      </c>
      <c r="D47" s="30" t="s">
        <v>125</v>
      </c>
      <c r="E47" s="26" t="s">
        <v>15</v>
      </c>
      <c r="F47" s="11"/>
      <c r="G47" s="11">
        <f>G48</f>
        <v>407.6</v>
      </c>
    </row>
    <row r="48" spans="2:7" ht="155.25" customHeight="1" thickBot="1">
      <c r="B48" s="9" t="s">
        <v>25</v>
      </c>
      <c r="C48" s="30" t="s">
        <v>123</v>
      </c>
      <c r="D48" s="30" t="s">
        <v>125</v>
      </c>
      <c r="E48" s="26" t="s">
        <v>17</v>
      </c>
      <c r="F48" s="11"/>
      <c r="G48" s="11">
        <f>G49</f>
        <v>407.6</v>
      </c>
    </row>
    <row r="49" spans="2:8" ht="103.5" customHeight="1" thickBot="1">
      <c r="B49" s="16" t="s">
        <v>48</v>
      </c>
      <c r="C49" s="31" t="s">
        <v>123</v>
      </c>
      <c r="D49" s="31" t="s">
        <v>125</v>
      </c>
      <c r="E49" s="10" t="s">
        <v>49</v>
      </c>
      <c r="F49" s="17"/>
      <c r="G49" s="17">
        <f>G50+G52</f>
        <v>407.6</v>
      </c>
    </row>
    <row r="50" spans="2:8" ht="125.25" customHeight="1">
      <c r="B50" s="19" t="s">
        <v>50</v>
      </c>
      <c r="C50" s="59" t="s">
        <v>45</v>
      </c>
      <c r="D50" s="61" t="s">
        <v>125</v>
      </c>
      <c r="E50" s="59" t="s">
        <v>52</v>
      </c>
      <c r="F50" s="54">
        <v>100</v>
      </c>
      <c r="G50" s="54">
        <v>276.2</v>
      </c>
    </row>
    <row r="51" spans="2:8" ht="105.75" customHeight="1" thickBot="1">
      <c r="B51" s="16" t="s">
        <v>51</v>
      </c>
      <c r="C51" s="60"/>
      <c r="D51" s="62"/>
      <c r="E51" s="60"/>
      <c r="F51" s="55"/>
      <c r="G51" s="55"/>
    </row>
    <row r="52" spans="2:8" ht="126.75" customHeight="1">
      <c r="B52" s="19" t="s">
        <v>50</v>
      </c>
      <c r="C52" s="61" t="s">
        <v>123</v>
      </c>
      <c r="D52" s="61" t="s">
        <v>125</v>
      </c>
      <c r="E52" s="59" t="s">
        <v>52</v>
      </c>
      <c r="F52" s="54">
        <v>200</v>
      </c>
      <c r="G52" s="54">
        <v>131.4</v>
      </c>
    </row>
    <row r="53" spans="2:8" ht="54.75" customHeight="1" thickBot="1">
      <c r="B53" s="16" t="s">
        <v>53</v>
      </c>
      <c r="C53" s="62"/>
      <c r="D53" s="62"/>
      <c r="E53" s="60"/>
      <c r="F53" s="55"/>
      <c r="G53" s="55"/>
    </row>
    <row r="54" spans="2:8" ht="66.75" customHeight="1" thickBot="1">
      <c r="B54" s="9" t="s">
        <v>54</v>
      </c>
      <c r="C54" s="30" t="s">
        <v>125</v>
      </c>
      <c r="D54" s="30"/>
      <c r="E54" s="10"/>
      <c r="F54" s="17"/>
      <c r="G54" s="46">
        <f>G55</f>
        <v>120</v>
      </c>
    </row>
    <row r="55" spans="2:8" ht="59.25" customHeight="1" thickBot="1">
      <c r="B55" s="24" t="s">
        <v>55</v>
      </c>
      <c r="C55" s="30" t="s">
        <v>125</v>
      </c>
      <c r="D55" s="26">
        <v>14</v>
      </c>
      <c r="E55" s="26"/>
      <c r="F55" s="11"/>
      <c r="G55" s="46">
        <f>G56</f>
        <v>120</v>
      </c>
    </row>
    <row r="56" spans="2:8" ht="113.25" customHeight="1" thickBot="1">
      <c r="B56" s="9" t="s">
        <v>14</v>
      </c>
      <c r="C56" s="30" t="s">
        <v>125</v>
      </c>
      <c r="D56" s="26">
        <v>14</v>
      </c>
      <c r="E56" s="26" t="s">
        <v>15</v>
      </c>
      <c r="F56" s="11"/>
      <c r="G56" s="46">
        <f>G57</f>
        <v>120</v>
      </c>
    </row>
    <row r="57" spans="2:8" ht="131.25" customHeight="1" thickBot="1">
      <c r="B57" s="24" t="s">
        <v>56</v>
      </c>
      <c r="C57" s="30" t="s">
        <v>125</v>
      </c>
      <c r="D57" s="26">
        <v>14</v>
      </c>
      <c r="E57" s="26" t="s">
        <v>57</v>
      </c>
      <c r="F57" s="11"/>
      <c r="G57" s="46">
        <f>G58</f>
        <v>120</v>
      </c>
    </row>
    <row r="58" spans="2:8" ht="99.75" customHeight="1" thickBot="1">
      <c r="B58" s="25" t="s">
        <v>58</v>
      </c>
      <c r="C58" s="31" t="s">
        <v>125</v>
      </c>
      <c r="D58" s="10">
        <v>14</v>
      </c>
      <c r="E58" s="10" t="s">
        <v>59</v>
      </c>
      <c r="F58" s="17"/>
      <c r="G58" s="47">
        <f>G59</f>
        <v>120</v>
      </c>
    </row>
    <row r="59" spans="2:8" ht="163.5" customHeight="1" thickBot="1">
      <c r="B59" s="25" t="s">
        <v>60</v>
      </c>
      <c r="C59" s="31" t="s">
        <v>125</v>
      </c>
      <c r="D59" s="10">
        <v>14</v>
      </c>
      <c r="E59" s="10" t="s">
        <v>61</v>
      </c>
      <c r="F59" s="17">
        <v>200</v>
      </c>
      <c r="G59" s="47">
        <v>120</v>
      </c>
    </row>
    <row r="60" spans="2:8" ht="24.75" customHeight="1" thickBot="1">
      <c r="B60" s="9" t="s">
        <v>62</v>
      </c>
      <c r="C60" s="26" t="s">
        <v>24</v>
      </c>
      <c r="D60" s="26"/>
      <c r="E60" s="10"/>
      <c r="F60" s="17"/>
      <c r="G60" s="48">
        <f>G61</f>
        <v>23271</v>
      </c>
    </row>
    <row r="61" spans="2:8" ht="22.5" customHeight="1" thickBot="1">
      <c r="B61" s="9" t="s">
        <v>63</v>
      </c>
      <c r="C61" s="26" t="s">
        <v>24</v>
      </c>
      <c r="D61" s="36" t="s">
        <v>126</v>
      </c>
      <c r="E61" s="27"/>
      <c r="F61" s="20"/>
      <c r="G61" s="49">
        <f>G62</f>
        <v>23271</v>
      </c>
    </row>
    <row r="62" spans="2:8" ht="100.5" customHeight="1">
      <c r="B62" s="63" t="s">
        <v>137</v>
      </c>
      <c r="C62" s="85" t="s">
        <v>124</v>
      </c>
      <c r="D62" s="88" t="s">
        <v>126</v>
      </c>
      <c r="E62" s="89" t="s">
        <v>64</v>
      </c>
      <c r="F62" s="70"/>
      <c r="G62" s="50">
        <f>G68</f>
        <v>23271</v>
      </c>
      <c r="H62" s="32"/>
    </row>
    <row r="63" spans="2:8" ht="15.75" hidden="1">
      <c r="B63" s="84"/>
      <c r="C63" s="86"/>
      <c r="D63" s="88"/>
      <c r="E63" s="89"/>
      <c r="F63" s="70"/>
      <c r="G63" s="50"/>
      <c r="H63" s="32"/>
    </row>
    <row r="64" spans="2:8" ht="15.75" hidden="1">
      <c r="B64" s="84"/>
      <c r="C64" s="86"/>
      <c r="D64" s="88"/>
      <c r="E64" s="89"/>
      <c r="F64" s="70"/>
      <c r="G64" s="50"/>
      <c r="H64" s="32"/>
    </row>
    <row r="65" spans="2:8" ht="15.75" hidden="1">
      <c r="B65" s="84"/>
      <c r="C65" s="86"/>
      <c r="D65" s="88"/>
      <c r="E65" s="89"/>
      <c r="F65" s="70"/>
      <c r="G65" s="50"/>
      <c r="H65" s="32"/>
    </row>
    <row r="66" spans="2:8" ht="15.75" hidden="1">
      <c r="B66" s="84"/>
      <c r="C66" s="86"/>
      <c r="D66" s="88"/>
      <c r="E66" s="89"/>
      <c r="F66" s="70"/>
      <c r="G66" s="50"/>
      <c r="H66" s="32"/>
    </row>
    <row r="67" spans="2:8" ht="16.5" hidden="1" thickBot="1">
      <c r="B67" s="64"/>
      <c r="C67" s="87"/>
      <c r="D67" s="88"/>
      <c r="E67" s="89"/>
      <c r="F67" s="70"/>
      <c r="G67" s="50">
        <v>24687.15</v>
      </c>
      <c r="H67" s="32"/>
    </row>
    <row r="68" spans="2:8" ht="67.5" customHeight="1" thickBot="1">
      <c r="B68" s="24" t="s">
        <v>136</v>
      </c>
      <c r="C68" s="30" t="s">
        <v>124</v>
      </c>
      <c r="D68" s="30" t="s">
        <v>126</v>
      </c>
      <c r="E68" s="26" t="s">
        <v>65</v>
      </c>
      <c r="F68" s="11"/>
      <c r="G68" s="46">
        <f>G69</f>
        <v>23271</v>
      </c>
    </row>
    <row r="69" spans="2:8" ht="409.5" hidden="1" customHeight="1">
      <c r="B69" s="90" t="s">
        <v>134</v>
      </c>
      <c r="C69" s="61" t="s">
        <v>124</v>
      </c>
      <c r="D69" s="61" t="s">
        <v>126</v>
      </c>
      <c r="E69" s="27"/>
      <c r="F69" s="54"/>
      <c r="G69" s="57">
        <f>G73+G74</f>
        <v>23271</v>
      </c>
    </row>
    <row r="70" spans="2:8" ht="15" customHeight="1">
      <c r="B70" s="91"/>
      <c r="C70" s="71"/>
      <c r="D70" s="71"/>
      <c r="E70" s="27"/>
      <c r="F70" s="81"/>
      <c r="G70" s="72"/>
    </row>
    <row r="71" spans="2:8" ht="15" customHeight="1">
      <c r="B71" s="91"/>
      <c r="C71" s="71"/>
      <c r="D71" s="71"/>
      <c r="E71" s="27"/>
      <c r="F71" s="81"/>
      <c r="G71" s="72"/>
    </row>
    <row r="72" spans="2:8" ht="78" customHeight="1" thickBot="1">
      <c r="B72" s="92"/>
      <c r="C72" s="62"/>
      <c r="D72" s="62"/>
      <c r="E72" s="10" t="s">
        <v>66</v>
      </c>
      <c r="F72" s="55"/>
      <c r="G72" s="58"/>
    </row>
    <row r="73" spans="2:8" ht="144.75" customHeight="1" thickBot="1">
      <c r="B73" s="42" t="s">
        <v>151</v>
      </c>
      <c r="C73" s="10" t="s">
        <v>24</v>
      </c>
      <c r="D73" s="31" t="s">
        <v>126</v>
      </c>
      <c r="E73" s="10" t="s">
        <v>67</v>
      </c>
      <c r="F73" s="17">
        <v>200</v>
      </c>
      <c r="G73" s="47">
        <v>5271</v>
      </c>
    </row>
    <row r="74" spans="2:8" ht="148.5" customHeight="1" thickBot="1">
      <c r="B74" s="16" t="s">
        <v>135</v>
      </c>
      <c r="C74" s="31" t="s">
        <v>124</v>
      </c>
      <c r="D74" s="31" t="s">
        <v>126</v>
      </c>
      <c r="E74" s="10" t="s">
        <v>131</v>
      </c>
      <c r="F74" s="17">
        <v>200</v>
      </c>
      <c r="G74" s="47">
        <v>18000</v>
      </c>
    </row>
    <row r="75" spans="2:8" ht="39" customHeight="1" thickBot="1">
      <c r="B75" s="24" t="s">
        <v>68</v>
      </c>
      <c r="C75" s="26" t="s">
        <v>69</v>
      </c>
      <c r="D75" s="26"/>
      <c r="E75" s="10"/>
      <c r="F75" s="17"/>
      <c r="G75" s="11">
        <f>G76+G88</f>
        <v>11774.93174</v>
      </c>
    </row>
    <row r="76" spans="2:8" ht="18" customHeight="1" thickBot="1">
      <c r="B76" s="9" t="s">
        <v>70</v>
      </c>
      <c r="C76" s="30" t="s">
        <v>127</v>
      </c>
      <c r="D76" s="37" t="s">
        <v>125</v>
      </c>
      <c r="E76" s="10"/>
      <c r="F76" s="17"/>
      <c r="G76" s="11">
        <f>G77</f>
        <v>11624.93174</v>
      </c>
    </row>
    <row r="77" spans="2:8" ht="98.25" customHeight="1" thickBot="1">
      <c r="B77" s="41" t="s">
        <v>137</v>
      </c>
      <c r="C77" s="30" t="s">
        <v>127</v>
      </c>
      <c r="D77" s="30" t="s">
        <v>125</v>
      </c>
      <c r="E77" s="26" t="s">
        <v>64</v>
      </c>
      <c r="F77" s="11"/>
      <c r="G77" s="11">
        <f>G78+G82</f>
        <v>11624.93174</v>
      </c>
    </row>
    <row r="78" spans="2:8" ht="98.25" customHeight="1" thickBot="1">
      <c r="B78" s="24" t="s">
        <v>149</v>
      </c>
      <c r="C78" s="30" t="s">
        <v>127</v>
      </c>
      <c r="D78" s="37" t="s">
        <v>125</v>
      </c>
      <c r="E78" s="26" t="s">
        <v>71</v>
      </c>
      <c r="F78" s="11"/>
      <c r="G78" s="11">
        <f>G79</f>
        <v>2599.6397400000001</v>
      </c>
    </row>
    <row r="79" spans="2:8" ht="85.5" customHeight="1" thickBot="1">
      <c r="B79" s="42" t="s">
        <v>150</v>
      </c>
      <c r="C79" s="31" t="s">
        <v>127</v>
      </c>
      <c r="D79" s="38" t="s">
        <v>125</v>
      </c>
      <c r="E79" s="10" t="s">
        <v>72</v>
      </c>
      <c r="F79" s="17"/>
      <c r="G79" s="17">
        <f>G80+G81</f>
        <v>2599.6397400000001</v>
      </c>
    </row>
    <row r="80" spans="2:8" ht="134.25" customHeight="1" thickBot="1">
      <c r="B80" s="40" t="s">
        <v>148</v>
      </c>
      <c r="C80" s="31" t="s">
        <v>127</v>
      </c>
      <c r="D80" s="38" t="s">
        <v>125</v>
      </c>
      <c r="E80" s="10" t="s">
        <v>73</v>
      </c>
      <c r="F80" s="17">
        <v>200</v>
      </c>
      <c r="G80" s="17">
        <v>2162.5772000000002</v>
      </c>
    </row>
    <row r="81" spans="2:7" ht="127.5" customHeight="1" thickBot="1">
      <c r="B81" s="43" t="s">
        <v>152</v>
      </c>
      <c r="C81" s="31" t="s">
        <v>127</v>
      </c>
      <c r="D81" s="38" t="s">
        <v>125</v>
      </c>
      <c r="E81" s="10" t="s">
        <v>74</v>
      </c>
      <c r="F81" s="17">
        <v>200</v>
      </c>
      <c r="G81" s="17">
        <v>437.06254000000001</v>
      </c>
    </row>
    <row r="82" spans="2:7" ht="87.75" customHeight="1" thickBot="1">
      <c r="B82" s="45" t="s">
        <v>154</v>
      </c>
      <c r="C82" s="30" t="s">
        <v>127</v>
      </c>
      <c r="D82" s="37" t="s">
        <v>125</v>
      </c>
      <c r="E82" s="26" t="s">
        <v>75</v>
      </c>
      <c r="F82" s="11"/>
      <c r="G82" s="11">
        <f>G83+G85</f>
        <v>9025.2919999999995</v>
      </c>
    </row>
    <row r="83" spans="2:7" ht="76.5" customHeight="1" thickBot="1">
      <c r="B83" s="16" t="s">
        <v>133</v>
      </c>
      <c r="C83" s="31" t="s">
        <v>127</v>
      </c>
      <c r="D83" s="38" t="s">
        <v>125</v>
      </c>
      <c r="E83" s="10" t="s">
        <v>76</v>
      </c>
      <c r="F83" s="17"/>
      <c r="G83" s="17">
        <f>G84</f>
        <v>7830</v>
      </c>
    </row>
    <row r="84" spans="2:7" ht="113.25" customHeight="1" thickBot="1">
      <c r="B84" s="16" t="s">
        <v>153</v>
      </c>
      <c r="C84" s="31" t="s">
        <v>127</v>
      </c>
      <c r="D84" s="38" t="s">
        <v>125</v>
      </c>
      <c r="E84" s="10" t="s">
        <v>77</v>
      </c>
      <c r="F84" s="17">
        <v>200</v>
      </c>
      <c r="G84" s="17">
        <v>7830</v>
      </c>
    </row>
    <row r="85" spans="2:7" ht="102" customHeight="1" thickBot="1">
      <c r="B85" s="16" t="s">
        <v>155</v>
      </c>
      <c r="C85" s="31" t="s">
        <v>127</v>
      </c>
      <c r="D85" s="38" t="s">
        <v>125</v>
      </c>
      <c r="E85" s="10" t="s">
        <v>78</v>
      </c>
      <c r="F85" s="17"/>
      <c r="G85" s="17">
        <f>G86</f>
        <v>1195.2919999999999</v>
      </c>
    </row>
    <row r="86" spans="2:7" ht="110.25" customHeight="1">
      <c r="B86" s="19" t="s">
        <v>156</v>
      </c>
      <c r="C86" s="61" t="s">
        <v>127</v>
      </c>
      <c r="D86" s="82" t="s">
        <v>125</v>
      </c>
      <c r="E86" s="59" t="s">
        <v>138</v>
      </c>
      <c r="F86" s="54">
        <v>200</v>
      </c>
      <c r="G86" s="54">
        <v>1195.2919999999999</v>
      </c>
    </row>
    <row r="87" spans="2:7" ht="27.75" customHeight="1" thickBot="1">
      <c r="B87" s="16"/>
      <c r="C87" s="62"/>
      <c r="D87" s="83"/>
      <c r="E87" s="60"/>
      <c r="F87" s="55"/>
      <c r="G87" s="55"/>
    </row>
    <row r="88" spans="2:7" ht="16.5" thickBot="1">
      <c r="B88" s="9" t="s">
        <v>79</v>
      </c>
      <c r="C88" s="30" t="s">
        <v>127</v>
      </c>
      <c r="D88" s="37" t="s">
        <v>127</v>
      </c>
      <c r="E88" s="26"/>
      <c r="F88" s="11"/>
      <c r="G88" s="46">
        <f>G89</f>
        <v>150</v>
      </c>
    </row>
    <row r="89" spans="2:7" ht="31.5" customHeight="1" thickBot="1">
      <c r="B89" s="9" t="s">
        <v>80</v>
      </c>
      <c r="C89" s="30" t="s">
        <v>127</v>
      </c>
      <c r="D89" s="37" t="s">
        <v>127</v>
      </c>
      <c r="E89" s="26" t="s">
        <v>64</v>
      </c>
      <c r="F89" s="11"/>
      <c r="G89" s="46">
        <f>G90</f>
        <v>150</v>
      </c>
    </row>
    <row r="90" spans="2:7" ht="98.25" customHeight="1" thickBot="1">
      <c r="B90" s="39" t="s">
        <v>139</v>
      </c>
      <c r="C90" s="30" t="s">
        <v>127</v>
      </c>
      <c r="D90" s="37" t="s">
        <v>127</v>
      </c>
      <c r="E90" s="26" t="s">
        <v>81</v>
      </c>
      <c r="F90" s="11"/>
      <c r="G90" s="46">
        <f>G91</f>
        <v>150</v>
      </c>
    </row>
    <row r="91" spans="2:7" ht="80.25" customHeight="1" thickBot="1">
      <c r="B91" s="16" t="s">
        <v>141</v>
      </c>
      <c r="C91" s="31" t="s">
        <v>127</v>
      </c>
      <c r="D91" s="38" t="s">
        <v>127</v>
      </c>
      <c r="E91" s="10" t="s">
        <v>82</v>
      </c>
      <c r="F91" s="17"/>
      <c r="G91" s="47">
        <f>G92</f>
        <v>150</v>
      </c>
    </row>
    <row r="92" spans="2:7" ht="122.25" customHeight="1" thickBot="1">
      <c r="B92" s="16" t="s">
        <v>140</v>
      </c>
      <c r="C92" s="31" t="s">
        <v>127</v>
      </c>
      <c r="D92" s="31" t="s">
        <v>127</v>
      </c>
      <c r="E92" s="10" t="s">
        <v>83</v>
      </c>
      <c r="F92" s="17">
        <v>200</v>
      </c>
      <c r="G92" s="47">
        <v>150</v>
      </c>
    </row>
    <row r="93" spans="2:7" ht="23.25" customHeight="1" thickBot="1">
      <c r="B93" s="9" t="s">
        <v>84</v>
      </c>
      <c r="C93" s="26" t="s">
        <v>85</v>
      </c>
      <c r="D93" s="10"/>
      <c r="E93" s="10"/>
      <c r="F93" s="17"/>
      <c r="G93" s="11">
        <f>G94</f>
        <v>6249.0999999999995</v>
      </c>
    </row>
    <row r="94" spans="2:7" ht="16.5" thickBot="1">
      <c r="B94" s="9" t="s">
        <v>86</v>
      </c>
      <c r="C94" s="26" t="s">
        <v>85</v>
      </c>
      <c r="D94" s="26" t="s">
        <v>12</v>
      </c>
      <c r="E94" s="10"/>
      <c r="F94" s="17"/>
      <c r="G94" s="11">
        <f>G95</f>
        <v>6249.0999999999995</v>
      </c>
    </row>
    <row r="95" spans="2:7" ht="84" customHeight="1" thickBot="1">
      <c r="B95" s="9" t="s">
        <v>87</v>
      </c>
      <c r="C95" s="30" t="s">
        <v>128</v>
      </c>
      <c r="D95" s="30" t="s">
        <v>122</v>
      </c>
      <c r="E95" s="26" t="s">
        <v>88</v>
      </c>
      <c r="F95" s="11"/>
      <c r="G95" s="11">
        <f>G96</f>
        <v>6249.0999999999995</v>
      </c>
    </row>
    <row r="96" spans="2:7" ht="92.25" customHeight="1" thickBot="1">
      <c r="B96" s="9" t="s">
        <v>89</v>
      </c>
      <c r="C96" s="30" t="s">
        <v>128</v>
      </c>
      <c r="D96" s="30" t="s">
        <v>122</v>
      </c>
      <c r="E96" s="26" t="s">
        <v>90</v>
      </c>
      <c r="F96" s="11"/>
      <c r="G96" s="11">
        <f>G97+G99+G101</f>
        <v>6249.0999999999995</v>
      </c>
    </row>
    <row r="97" spans="2:7" ht="88.5" customHeight="1">
      <c r="B97" s="19" t="s">
        <v>91</v>
      </c>
      <c r="C97" s="59" t="s">
        <v>85</v>
      </c>
      <c r="D97" s="59" t="s">
        <v>12</v>
      </c>
      <c r="E97" s="59" t="s">
        <v>92</v>
      </c>
      <c r="F97" s="54">
        <v>100</v>
      </c>
      <c r="G97" s="54">
        <v>4493.3999999999996</v>
      </c>
    </row>
    <row r="98" spans="2:7" ht="99" customHeight="1" thickBot="1">
      <c r="B98" s="16" t="s">
        <v>51</v>
      </c>
      <c r="C98" s="60"/>
      <c r="D98" s="60"/>
      <c r="E98" s="60"/>
      <c r="F98" s="55"/>
      <c r="G98" s="55"/>
    </row>
    <row r="99" spans="2:7" ht="92.25" customHeight="1">
      <c r="B99" s="19" t="s">
        <v>91</v>
      </c>
      <c r="C99" s="59" t="s">
        <v>85</v>
      </c>
      <c r="D99" s="59" t="s">
        <v>12</v>
      </c>
      <c r="E99" s="59" t="s">
        <v>92</v>
      </c>
      <c r="F99" s="54">
        <v>200</v>
      </c>
      <c r="G99" s="54">
        <v>1699.2</v>
      </c>
    </row>
    <row r="100" spans="2:7" ht="54" customHeight="1" thickBot="1">
      <c r="B100" s="16" t="s">
        <v>53</v>
      </c>
      <c r="C100" s="60"/>
      <c r="D100" s="60"/>
      <c r="E100" s="60"/>
      <c r="F100" s="55"/>
      <c r="G100" s="55"/>
    </row>
    <row r="101" spans="2:7" ht="84" customHeight="1">
      <c r="B101" s="19" t="s">
        <v>93</v>
      </c>
      <c r="C101" s="61" t="s">
        <v>128</v>
      </c>
      <c r="D101" s="61" t="s">
        <v>122</v>
      </c>
      <c r="E101" s="59" t="s">
        <v>92</v>
      </c>
      <c r="F101" s="54">
        <v>800</v>
      </c>
      <c r="G101" s="54">
        <v>56.5</v>
      </c>
    </row>
    <row r="102" spans="2:7" ht="24.75" customHeight="1" thickBot="1">
      <c r="B102" s="16" t="s">
        <v>94</v>
      </c>
      <c r="C102" s="62"/>
      <c r="D102" s="62"/>
      <c r="E102" s="60"/>
      <c r="F102" s="55"/>
      <c r="G102" s="55"/>
    </row>
    <row r="103" spans="2:7" ht="29.25" customHeight="1">
      <c r="B103" s="63" t="s">
        <v>95</v>
      </c>
      <c r="C103" s="79">
        <v>10</v>
      </c>
      <c r="D103" s="79"/>
      <c r="E103" s="79"/>
      <c r="F103" s="68"/>
      <c r="G103" s="13"/>
    </row>
    <row r="104" spans="2:7" ht="16.5" hidden="1" thickBot="1">
      <c r="B104" s="64"/>
      <c r="C104" s="80"/>
      <c r="D104" s="80"/>
      <c r="E104" s="80"/>
      <c r="F104" s="69"/>
      <c r="G104" s="11">
        <v>230.9</v>
      </c>
    </row>
    <row r="105" spans="2:7" ht="21.75" customHeight="1" thickBot="1">
      <c r="B105" s="9" t="s">
        <v>96</v>
      </c>
      <c r="C105" s="26">
        <v>10</v>
      </c>
      <c r="D105" s="30" t="s">
        <v>122</v>
      </c>
      <c r="E105" s="26"/>
      <c r="F105" s="11"/>
      <c r="G105" s="46">
        <f>G106</f>
        <v>234</v>
      </c>
    </row>
    <row r="106" spans="2:7" ht="120" customHeight="1" thickBot="1">
      <c r="B106" s="9" t="s">
        <v>14</v>
      </c>
      <c r="C106" s="26">
        <v>10</v>
      </c>
      <c r="D106" s="30" t="s">
        <v>122</v>
      </c>
      <c r="E106" s="26" t="s">
        <v>15</v>
      </c>
      <c r="F106" s="11"/>
      <c r="G106" s="46">
        <f>G107</f>
        <v>234</v>
      </c>
    </row>
    <row r="107" spans="2:7" ht="164.25" customHeight="1" thickBot="1">
      <c r="B107" s="9" t="s">
        <v>25</v>
      </c>
      <c r="C107" s="26">
        <v>10</v>
      </c>
      <c r="D107" s="30" t="s">
        <v>122</v>
      </c>
      <c r="E107" s="26" t="s">
        <v>17</v>
      </c>
      <c r="F107" s="11"/>
      <c r="G107" s="46">
        <f>G108</f>
        <v>234</v>
      </c>
    </row>
    <row r="108" spans="2:7" ht="132" customHeight="1" thickBot="1">
      <c r="B108" s="16" t="s">
        <v>97</v>
      </c>
      <c r="C108" s="10">
        <v>10</v>
      </c>
      <c r="D108" s="31" t="s">
        <v>122</v>
      </c>
      <c r="E108" s="10" t="s">
        <v>98</v>
      </c>
      <c r="F108" s="17"/>
      <c r="G108" s="47">
        <f>G109</f>
        <v>234</v>
      </c>
    </row>
    <row r="109" spans="2:7" ht="150.75" customHeight="1">
      <c r="B109" s="19" t="s">
        <v>99</v>
      </c>
      <c r="C109" s="59">
        <v>10</v>
      </c>
      <c r="D109" s="61" t="s">
        <v>122</v>
      </c>
      <c r="E109" s="59" t="s">
        <v>101</v>
      </c>
      <c r="F109" s="54">
        <v>300</v>
      </c>
      <c r="G109" s="57">
        <v>234</v>
      </c>
    </row>
    <row r="110" spans="2:7" ht="38.25" customHeight="1" thickBot="1">
      <c r="B110" s="16" t="s">
        <v>100</v>
      </c>
      <c r="C110" s="60"/>
      <c r="D110" s="62"/>
      <c r="E110" s="60"/>
      <c r="F110" s="55"/>
      <c r="G110" s="58"/>
    </row>
    <row r="111" spans="2:7" ht="16.5" thickBot="1">
      <c r="B111" s="9" t="s">
        <v>102</v>
      </c>
      <c r="C111" s="26">
        <v>11</v>
      </c>
      <c r="D111" s="26"/>
      <c r="E111" s="26"/>
      <c r="F111" s="11"/>
      <c r="G111" s="11">
        <f>G112+G117</f>
        <v>68094.3</v>
      </c>
    </row>
    <row r="112" spans="2:7" ht="16.5" thickBot="1">
      <c r="B112" s="9" t="s">
        <v>103</v>
      </c>
      <c r="C112" s="26">
        <v>11</v>
      </c>
      <c r="D112" s="30" t="s">
        <v>122</v>
      </c>
      <c r="E112" s="26"/>
      <c r="F112" s="11"/>
      <c r="G112" s="46">
        <f>G113</f>
        <v>50</v>
      </c>
    </row>
    <row r="113" spans="2:9" ht="85.5" customHeight="1" thickBot="1">
      <c r="B113" s="9" t="s">
        <v>104</v>
      </c>
      <c r="C113" s="26">
        <v>11</v>
      </c>
      <c r="D113" s="30" t="s">
        <v>122</v>
      </c>
      <c r="E113" s="26" t="s">
        <v>88</v>
      </c>
      <c r="F113" s="11"/>
      <c r="G113" s="46">
        <f>G114</f>
        <v>50</v>
      </c>
    </row>
    <row r="114" spans="2:9" ht="76.5" customHeight="1" thickBot="1">
      <c r="B114" s="16" t="s">
        <v>105</v>
      </c>
      <c r="C114" s="10">
        <v>11</v>
      </c>
      <c r="D114" s="31" t="s">
        <v>122</v>
      </c>
      <c r="E114" s="10" t="s">
        <v>106</v>
      </c>
      <c r="F114" s="17"/>
      <c r="G114" s="47">
        <f>G115</f>
        <v>50</v>
      </c>
    </row>
    <row r="115" spans="2:9" ht="79.5" customHeight="1">
      <c r="B115" s="19" t="s">
        <v>107</v>
      </c>
      <c r="C115" s="59">
        <v>11</v>
      </c>
      <c r="D115" s="61" t="s">
        <v>122</v>
      </c>
      <c r="E115" s="59" t="s">
        <v>108</v>
      </c>
      <c r="F115" s="54">
        <v>200</v>
      </c>
      <c r="G115" s="57">
        <v>50</v>
      </c>
    </row>
    <row r="116" spans="2:9" ht="59.25" customHeight="1" thickBot="1">
      <c r="B116" s="16" t="s">
        <v>53</v>
      </c>
      <c r="C116" s="60"/>
      <c r="D116" s="62"/>
      <c r="E116" s="60"/>
      <c r="F116" s="55"/>
      <c r="G116" s="58"/>
    </row>
    <row r="117" spans="2:9" ht="39" customHeight="1" thickBot="1">
      <c r="B117" s="9" t="s">
        <v>109</v>
      </c>
      <c r="C117" s="26">
        <v>11</v>
      </c>
      <c r="D117" s="30" t="s">
        <v>127</v>
      </c>
      <c r="E117" s="26"/>
      <c r="F117" s="11"/>
      <c r="G117" s="11">
        <f>G119</f>
        <v>68044.3</v>
      </c>
    </row>
    <row r="118" spans="2:9" ht="83.25" customHeight="1" thickBot="1">
      <c r="B118" s="39" t="s">
        <v>142</v>
      </c>
      <c r="C118" s="26">
        <v>11</v>
      </c>
      <c r="D118" s="30" t="s">
        <v>127</v>
      </c>
      <c r="E118" s="26" t="s">
        <v>64</v>
      </c>
      <c r="F118" s="11"/>
      <c r="G118" s="11">
        <f>G119</f>
        <v>68044.3</v>
      </c>
    </row>
    <row r="119" spans="2:9" ht="93.75" customHeight="1" thickBot="1">
      <c r="B119" s="39" t="s">
        <v>145</v>
      </c>
      <c r="C119" s="26">
        <v>11</v>
      </c>
      <c r="D119" s="30" t="s">
        <v>127</v>
      </c>
      <c r="E119" s="26" t="s">
        <v>75</v>
      </c>
      <c r="F119" s="11"/>
      <c r="G119" s="11">
        <f>G120</f>
        <v>68044.3</v>
      </c>
    </row>
    <row r="120" spans="2:9" ht="94.5" customHeight="1" thickBot="1">
      <c r="B120" s="16" t="s">
        <v>143</v>
      </c>
      <c r="C120" s="10">
        <v>11</v>
      </c>
      <c r="D120" s="31" t="s">
        <v>127</v>
      </c>
      <c r="E120" s="10" t="s">
        <v>110</v>
      </c>
      <c r="F120" s="17"/>
      <c r="G120" s="17">
        <f>G121+G122+G123</f>
        <v>68044.3</v>
      </c>
    </row>
    <row r="121" spans="2:9" ht="125.25" customHeight="1" thickBot="1">
      <c r="B121" s="16" t="s">
        <v>158</v>
      </c>
      <c r="C121" s="10">
        <v>11</v>
      </c>
      <c r="D121" s="31" t="s">
        <v>127</v>
      </c>
      <c r="E121" s="10" t="s">
        <v>146</v>
      </c>
      <c r="F121" s="17">
        <v>200</v>
      </c>
      <c r="G121" s="47">
        <v>277</v>
      </c>
    </row>
    <row r="122" spans="2:9" ht="144" customHeight="1" thickBot="1">
      <c r="B122" s="16" t="s">
        <v>144</v>
      </c>
      <c r="C122" s="10">
        <v>11</v>
      </c>
      <c r="D122" s="31" t="s">
        <v>127</v>
      </c>
      <c r="E122" s="10" t="s">
        <v>111</v>
      </c>
      <c r="F122" s="17">
        <v>400</v>
      </c>
      <c r="G122" s="17">
        <v>67670.100000000006</v>
      </c>
    </row>
    <row r="123" spans="2:9" ht="144" customHeight="1" thickBot="1">
      <c r="B123" s="52" t="s">
        <v>147</v>
      </c>
      <c r="C123" s="10">
        <v>11</v>
      </c>
      <c r="D123" s="31" t="s">
        <v>127</v>
      </c>
      <c r="E123" s="10" t="s">
        <v>111</v>
      </c>
      <c r="F123" s="17">
        <v>500</v>
      </c>
      <c r="G123" s="17">
        <v>97.2</v>
      </c>
    </row>
    <row r="124" spans="2:9" ht="0.75" customHeight="1" thickBot="1">
      <c r="B124" s="53"/>
      <c r="C124" s="10"/>
      <c r="D124" s="31"/>
      <c r="E124" s="10"/>
      <c r="F124" s="17"/>
      <c r="G124" s="17"/>
    </row>
    <row r="125" spans="2:9" ht="57" customHeight="1" thickBot="1">
      <c r="B125" s="9" t="s">
        <v>112</v>
      </c>
      <c r="C125" s="26">
        <v>13</v>
      </c>
      <c r="D125" s="26"/>
      <c r="E125" s="26"/>
      <c r="F125" s="11"/>
      <c r="G125" s="11">
        <f>G126</f>
        <v>1.79694</v>
      </c>
    </row>
    <row r="126" spans="2:9" ht="47.25" customHeight="1" thickBot="1">
      <c r="B126" s="9" t="s">
        <v>113</v>
      </c>
      <c r="C126" s="26">
        <v>13</v>
      </c>
      <c r="D126" s="26" t="s">
        <v>12</v>
      </c>
      <c r="E126" s="10"/>
      <c r="F126" s="17"/>
      <c r="G126" s="11">
        <f>G127</f>
        <v>1.79694</v>
      </c>
    </row>
    <row r="127" spans="2:9" ht="97.5" customHeight="1" thickBot="1">
      <c r="B127" s="9" t="s">
        <v>114</v>
      </c>
      <c r="C127" s="26">
        <v>13</v>
      </c>
      <c r="D127" s="30" t="s">
        <v>122</v>
      </c>
      <c r="E127" s="26" t="s">
        <v>15</v>
      </c>
      <c r="F127" s="11"/>
      <c r="G127" s="11">
        <f>G128</f>
        <v>1.79694</v>
      </c>
      <c r="I127">
        <v>1</v>
      </c>
    </row>
    <row r="128" spans="2:9" ht="161.25" customHeight="1" thickBot="1">
      <c r="B128" s="9" t="s">
        <v>115</v>
      </c>
      <c r="C128" s="26">
        <v>13</v>
      </c>
      <c r="D128" s="30" t="s">
        <v>122</v>
      </c>
      <c r="E128" s="26" t="s">
        <v>17</v>
      </c>
      <c r="F128" s="11"/>
      <c r="G128" s="17">
        <f>G129</f>
        <v>1.79694</v>
      </c>
    </row>
    <row r="129" spans="2:7" ht="106.5" customHeight="1" thickBot="1">
      <c r="B129" s="16" t="s">
        <v>116</v>
      </c>
      <c r="C129" s="10">
        <v>13</v>
      </c>
      <c r="D129" s="31" t="s">
        <v>122</v>
      </c>
      <c r="E129" s="10" t="s">
        <v>117</v>
      </c>
      <c r="F129" s="17"/>
      <c r="G129" s="17">
        <f>G130</f>
        <v>1.79694</v>
      </c>
    </row>
    <row r="130" spans="2:7" ht="94.5" customHeight="1">
      <c r="B130" s="19" t="s">
        <v>118</v>
      </c>
      <c r="C130" s="59">
        <v>13</v>
      </c>
      <c r="D130" s="59" t="s">
        <v>12</v>
      </c>
      <c r="E130" s="59" t="s">
        <v>120</v>
      </c>
      <c r="F130" s="54">
        <v>700</v>
      </c>
      <c r="G130" s="54">
        <v>1.79694</v>
      </c>
    </row>
    <row r="131" spans="2:7" ht="16.5" thickBot="1">
      <c r="B131" s="16" t="s">
        <v>119</v>
      </c>
      <c r="C131" s="60"/>
      <c r="D131" s="60"/>
      <c r="E131" s="60"/>
      <c r="F131" s="55"/>
      <c r="G131" s="55"/>
    </row>
    <row r="132" spans="2:7">
      <c r="B132" s="4"/>
    </row>
  </sheetData>
  <mergeCells count="103">
    <mergeCell ref="B16:B17"/>
    <mergeCell ref="C16:C17"/>
    <mergeCell ref="D16:D17"/>
    <mergeCell ref="E16:E17"/>
    <mergeCell ref="C28:C29"/>
    <mergeCell ref="D28:D29"/>
    <mergeCell ref="E28:E29"/>
    <mergeCell ref="F28:F29"/>
    <mergeCell ref="C30:C31"/>
    <mergeCell ref="D30:D31"/>
    <mergeCell ref="E30:E31"/>
    <mergeCell ref="F30:F31"/>
    <mergeCell ref="F16:F17"/>
    <mergeCell ref="C22:C23"/>
    <mergeCell ref="D22:D23"/>
    <mergeCell ref="E22:E23"/>
    <mergeCell ref="F22:F23"/>
    <mergeCell ref="C50:C51"/>
    <mergeCell ref="D50:D51"/>
    <mergeCell ref="E50:E51"/>
    <mergeCell ref="F50:F51"/>
    <mergeCell ref="C52:C53"/>
    <mergeCell ref="D52:D53"/>
    <mergeCell ref="E52:E53"/>
    <mergeCell ref="F52:F53"/>
    <mergeCell ref="C37:C38"/>
    <mergeCell ref="D37:D38"/>
    <mergeCell ref="E37:E38"/>
    <mergeCell ref="F37:F38"/>
    <mergeCell ref="C43:C44"/>
    <mergeCell ref="D43:D44"/>
    <mergeCell ref="E43:E44"/>
    <mergeCell ref="F43:F44"/>
    <mergeCell ref="F69:F72"/>
    <mergeCell ref="C86:C87"/>
    <mergeCell ref="D86:D87"/>
    <mergeCell ref="E86:E87"/>
    <mergeCell ref="F86:F87"/>
    <mergeCell ref="B62:B67"/>
    <mergeCell ref="C62:C67"/>
    <mergeCell ref="D62:D67"/>
    <mergeCell ref="E62:E67"/>
    <mergeCell ref="B69:B72"/>
    <mergeCell ref="C69:C72"/>
    <mergeCell ref="C97:C98"/>
    <mergeCell ref="C103:C104"/>
    <mergeCell ref="D103:D104"/>
    <mergeCell ref="E103:E104"/>
    <mergeCell ref="D97:D98"/>
    <mergeCell ref="E97:E98"/>
    <mergeCell ref="F97:F98"/>
    <mergeCell ref="C99:C100"/>
    <mergeCell ref="D99:D100"/>
    <mergeCell ref="E99:E100"/>
    <mergeCell ref="F99:F100"/>
    <mergeCell ref="B103:B104"/>
    <mergeCell ref="E1:G1"/>
    <mergeCell ref="D2:G2"/>
    <mergeCell ref="D3:G3"/>
    <mergeCell ref="B9:R9"/>
    <mergeCell ref="B10:G10"/>
    <mergeCell ref="G97:G98"/>
    <mergeCell ref="G99:G100"/>
    <mergeCell ref="G101:G102"/>
    <mergeCell ref="F103:F104"/>
    <mergeCell ref="G50:G51"/>
    <mergeCell ref="G52:G53"/>
    <mergeCell ref="F62:F67"/>
    <mergeCell ref="D69:D72"/>
    <mergeCell ref="G69:G72"/>
    <mergeCell ref="G86:G87"/>
    <mergeCell ref="G16:G17"/>
    <mergeCell ref="G22:G23"/>
    <mergeCell ref="G28:G29"/>
    <mergeCell ref="G30:G31"/>
    <mergeCell ref="G37:G38"/>
    <mergeCell ref="G43:G44"/>
    <mergeCell ref="C1:C3"/>
    <mergeCell ref="B11:G11"/>
    <mergeCell ref="B123:B124"/>
    <mergeCell ref="G130:G131"/>
    <mergeCell ref="B4:G4"/>
    <mergeCell ref="B5:G5"/>
    <mergeCell ref="B6:G6"/>
    <mergeCell ref="B7:G7"/>
    <mergeCell ref="G109:G110"/>
    <mergeCell ref="G115:G116"/>
    <mergeCell ref="C130:C131"/>
    <mergeCell ref="D130:D131"/>
    <mergeCell ref="E130:E131"/>
    <mergeCell ref="F130:F131"/>
    <mergeCell ref="C109:C110"/>
    <mergeCell ref="D109:D110"/>
    <mergeCell ref="E109:E110"/>
    <mergeCell ref="F109:F110"/>
    <mergeCell ref="C115:C116"/>
    <mergeCell ref="D115:D116"/>
    <mergeCell ref="E115:E116"/>
    <mergeCell ref="F115:F116"/>
    <mergeCell ref="C101:C102"/>
    <mergeCell ref="D101:D102"/>
    <mergeCell ref="E101:E102"/>
    <mergeCell ref="F101:F102"/>
  </mergeCells>
  <pageMargins left="0.7" right="0.7" top="0.75" bottom="0.75" header="0.3" footer="0.3"/>
  <pageSetup paperSize="9" scale="81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2024-12-27T04:40:15Z</dcterms:modified>
</cp:coreProperties>
</file>