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F101" i="1"/>
  <c r="F99" s="1"/>
  <c r="F88"/>
  <c r="F70" l="1"/>
  <c r="F61"/>
  <c r="F44"/>
  <c r="F27"/>
  <c r="F154" l="1"/>
  <c r="F153" s="1"/>
  <c r="F152" s="1"/>
  <c r="F151" s="1"/>
  <c r="F150" s="1"/>
  <c r="F144"/>
  <c r="F143" s="1"/>
  <c r="F142" s="1"/>
  <c r="F140" s="1"/>
  <c r="F139" s="1"/>
  <c r="F136"/>
  <c r="F135" s="1"/>
  <c r="F134" s="1"/>
  <c r="F130"/>
  <c r="F129" s="1"/>
  <c r="F128" s="1"/>
  <c r="F127" s="1"/>
  <c r="F118"/>
  <c r="F117" s="1"/>
  <c r="F116" s="1"/>
  <c r="F115" s="1"/>
  <c r="F106"/>
  <c r="F105" s="1"/>
  <c r="F113"/>
  <c r="F112" s="1"/>
  <c r="F98"/>
  <c r="F95"/>
  <c r="F94" s="1"/>
  <c r="F81"/>
  <c r="F80" s="1"/>
  <c r="F74" s="1"/>
  <c r="F73" s="1"/>
  <c r="F72" s="1"/>
  <c r="F69"/>
  <c r="F68" s="1"/>
  <c r="F67" s="1"/>
  <c r="F66" s="1"/>
  <c r="F50"/>
  <c r="F49" s="1"/>
  <c r="F48" s="1"/>
  <c r="F47" s="1"/>
  <c r="F60"/>
  <c r="F59" s="1"/>
  <c r="F58" s="1"/>
  <c r="F57" s="1"/>
  <c r="F43"/>
  <c r="F42" s="1"/>
  <c r="F41" s="1"/>
  <c r="F35"/>
  <c r="F34" s="1"/>
  <c r="F33" s="1"/>
  <c r="F26"/>
  <c r="F25" s="1"/>
  <c r="F24" s="1"/>
  <c r="F22" l="1"/>
  <c r="F104"/>
  <c r="F103" s="1"/>
  <c r="F133"/>
  <c r="F93"/>
  <c r="F92" s="1"/>
  <c r="F87" l="1"/>
  <c r="F21" s="1"/>
</calcChain>
</file>

<file path=xl/sharedStrings.xml><?xml version="1.0" encoding="utf-8"?>
<sst xmlns="http://schemas.openxmlformats.org/spreadsheetml/2006/main" count="380" uniqueCount="186">
  <si>
    <t>Приложение 4</t>
  </si>
  <si>
    <t>к Решению Совета народных депутатов</t>
  </si>
  <si>
    <t>Коленовского сельского поселения</t>
  </si>
  <si>
    <t>Новохопёрского муниципального района</t>
  </si>
  <si>
    <t>Приложение 6</t>
  </si>
  <si>
    <t>«О внесении изменений и дополнений</t>
  </si>
  <si>
    <t xml:space="preserve"> в решение Совета народных депутатов</t>
  </si>
  <si>
    <t xml:space="preserve"> Коленовского сельского поселения </t>
  </si>
  <si>
    <t>«О бюджете Коленовского сельского поселения на 2024 год</t>
  </si>
  <si>
    <t xml:space="preserve">и на плановый период 2025 и 2026 годов»  </t>
  </si>
  <si>
    <t>на 2024 год</t>
  </si>
  <si>
    <t>тыс.рублей</t>
  </si>
  <si>
    <t>Наименование</t>
  </si>
  <si>
    <t>Рз</t>
  </si>
  <si>
    <t>ПР</t>
  </si>
  <si>
    <t>ЦСР</t>
  </si>
  <si>
    <t>ВР</t>
  </si>
  <si>
    <t>Сумма</t>
  </si>
  <si>
    <t>ВСЕГО:</t>
  </si>
  <si>
    <t>ОБЩЕГОСУДАРСТВЕННЫЕ ВОПРОСЫ</t>
  </si>
  <si>
    <t>О1</t>
  </si>
  <si>
    <t>Функционирование высшего должностного лица субъекта Российской Федерации и муниципального образования</t>
  </si>
  <si>
    <t>Муниципальная целевая программа Коленовского сельского поселения Новохопёрского муниципального района «Муниципальное управление Коленовского сельского поселения Новохопёрского  муниципального района Воронежской области».</t>
  </si>
  <si>
    <t>01 0 00 00000</t>
  </si>
  <si>
    <t>Подпрограмма «Финансовое и материально-техническое обеспечение деятельности органов местного самоуправления Коленовского сельского поселения Новохопёрского муниципального района «Муниципальное управление Коленовского сельского поселения Новохоперского  муниципального района Воронежской области».</t>
  </si>
  <si>
    <t>01 1 00 00000</t>
  </si>
  <si>
    <t>Основные мероприятия «Финансовое и материально-техническое обеспечение деятельности органов местного самоуправления Коленовского сельского поселения «Муниципальное управление Коленовского сельского поселения Новохопёрского  муниципального района Воронежской области».</t>
  </si>
  <si>
    <t>01 1 01 00000</t>
  </si>
  <si>
    <t>Расходы на функционирование высшего должностного лица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</t>
  </si>
  <si>
    <t>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</si>
  <si>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01 1 01 92020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</si>
  <si>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</si>
  <si>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О4</t>
  </si>
  <si>
    <t>Подпрограмма «Финансовое и материально-техническое обеспечение деятельности органов местного самоуправления Коленовского сельского поселения Новохопёрского муниципального района «Муниципальное управление Коленовского сельского поселения Новохопёрского  муниципального района Воронежской области».</t>
  </si>
  <si>
    <t>Расходы на обеспечение функций муниципальных органов местного самоуправления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</t>
  </si>
  <si>
    <t xml:space="preserve">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 </t>
  </si>
  <si>
    <t>01 1 01 92010</t>
  </si>
  <si>
    <t xml:space="preserve"> (Закупка товаров, работ и услуг для обеспечения государственных (муниципальных)  нужд)</t>
  </si>
  <si>
    <t>Расходы на обеспечение функций муниципальных органов местного самоуправления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 (Иные бюджетные ассигнования)</t>
  </si>
  <si>
    <t>Резервные фонды</t>
  </si>
  <si>
    <t>Муниципальная целевая программа Коленовского сельского поселения Новохоперского муниципального района «Муниципальное управление Коленовского сельского поселения Новохопёрского  муниципального района Воронежской области».</t>
  </si>
  <si>
    <t>Основное мероприятие «Резервный фонд администрации Коленовского сельского поселения «Муниципальное управление Коленовского сельского поселения Новохопёрского  муниципального района Воронежской области»».</t>
  </si>
  <si>
    <t>01 1 03 00000</t>
  </si>
  <si>
    <t>Резервный фонд органов местного самоуправления  (финансовое обеспечение непредвиденных расходов) в рамках муниципальной программы Коленовского сельского поселения Новохопёрского муниципального района «Муниципальное управление Коленовского сельского поселения Новохопёрского  муниципального района Воронежской области».</t>
  </si>
  <si>
    <t>(Иные бюджетные ассигнования)</t>
  </si>
  <si>
    <t>01 1 03 90540</t>
  </si>
  <si>
    <t>01 104 79180</t>
  </si>
  <si>
    <t>01 104 92010</t>
  </si>
  <si>
    <t>Основное мероприятие «Другие общегосударственные вопросы «Муниципальное управление Коленовского сельского поселения Новохопёрского  муниципального района Воронежской области»».</t>
  </si>
  <si>
    <t>01 1 04 00000</t>
  </si>
  <si>
    <t xml:space="preserve">Расходы на обеспечение функций муниципальных органов местного самоуправления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 </t>
  </si>
  <si>
    <t>(Иные межбюджетные трансферты)</t>
  </si>
  <si>
    <t>01 1 04 92010</t>
  </si>
  <si>
    <t>НАЦИОНАЛЬНАЯ ОБОРОНА</t>
  </si>
  <si>
    <t>О2</t>
  </si>
  <si>
    <t>Мобилизационная и вневойсковая подготовка</t>
  </si>
  <si>
    <t>Муниципальная программа Коленовского сельского поселения Новохопёрского муниципального района «Муниципальное управление Коленовского сельского поселения Новохопёрского  муниципального района Воронежской области».</t>
  </si>
  <si>
    <t>Основные мероприятия «Ведение первичного воинского учета «Муниципальное управление Коленовского сельского поселения Новохопёрского  муниципального района Воронежской области»».</t>
  </si>
  <si>
    <t>01 1 05 00000</t>
  </si>
  <si>
    <t>Расходы на осуществление первичного воинского учета на территориях, где отсутствуют военные комиссариаты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</t>
  </si>
  <si>
    <t>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</si>
  <si>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01 1 05 51180</t>
  </si>
  <si>
    <t>(Закупка товаров, работ и услуг для обеспечения государственных (муниципальных)  нужд)</t>
  </si>
  <si>
    <t>НАЦИОНАЛЬНАЯ БЕЗОПАСТНОСТЬ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</si>
  <si>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</si>
  <si>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01 2 00 00000</t>
  </si>
  <si>
    <t>01 2 01 00000</t>
  </si>
  <si>
    <t>01 2 01 90570</t>
  </si>
  <si>
    <t>НАЦИОНАЛЬНАЯ ЭКОНОМИКА</t>
  </si>
  <si>
    <t>Дорожное хозяйство (дорожные фонды)</t>
  </si>
  <si>
    <t>02 0 00 00000</t>
  </si>
  <si>
    <t>02 1 00 00000</t>
  </si>
  <si>
    <t>02 1 02 00000</t>
  </si>
  <si>
    <t>02 1 02 90020</t>
  </si>
  <si>
    <t>Капитальный ремонт и ремонт автомобильных дорог общего пользования местного значения (софинансирование) в рамках муниципальной целевой программы «Благоустройство территории Коленовского сельского поселения на 2021-2026 годы» (Закупка товаров, работ и услуг для обеспечения государственных (муниципальных)  нужд)</t>
  </si>
  <si>
    <t>02 1 02 S8850</t>
  </si>
  <si>
    <t>ЖИЛИЩНО-КОММУНАЛЬНОЕ ХОЗЯЙСТВО</t>
  </si>
  <si>
    <t>О5</t>
  </si>
  <si>
    <t> 02</t>
  </si>
  <si>
    <t>02 7 01 90050 </t>
  </si>
  <si>
    <t>200 </t>
  </si>
  <si>
    <t>Благоустройство</t>
  </si>
  <si>
    <t>02 2 00 00000</t>
  </si>
  <si>
    <t>02 2 01 00000</t>
  </si>
  <si>
    <t>02 2 01 90010</t>
  </si>
  <si>
    <t>02 2 01 S8670</t>
  </si>
  <si>
    <t>02 4 00 00000</t>
  </si>
  <si>
    <t>02 4 01 00000</t>
  </si>
  <si>
    <t>02 4 01 90050</t>
  </si>
  <si>
    <t>02 4 04 00000</t>
  </si>
  <si>
    <t>Мероприятия по развитию сельских территорий в рамках муниципальной целевой программы «Благоустройство территории Коленовского сельского поселения на 2021-2026 годы»</t>
  </si>
  <si>
    <t>(Капитальные вложения в объекты государственной (муниципальной) собственности)</t>
  </si>
  <si>
    <t>02 4 04 L5760</t>
  </si>
  <si>
    <t>Обеспечение комплексного развития</t>
  </si>
  <si>
    <t>сельских территорий (Закупка товаров, работ и услуг для обеспечения государственных (муниципальных)  нужд)</t>
  </si>
  <si>
    <t>ЖКХ</t>
  </si>
  <si>
    <t>02 5 00 00000</t>
  </si>
  <si>
    <t>02 5 01 00000</t>
  </si>
  <si>
    <t>02 5 01 90050</t>
  </si>
  <si>
    <t>КУЛЬТУРА, КИНЕМАТОГРАФИЯ</t>
  </si>
  <si>
    <t>О8</t>
  </si>
  <si>
    <t>Культура</t>
  </si>
  <si>
    <t>Муниципальная программа Коленовского сельского поселения Новохопёрского муниципального района «Развитие культуры в селах Коленовского сельского поселения».</t>
  </si>
  <si>
    <t>03 0 00 00000</t>
  </si>
  <si>
    <t xml:space="preserve">Основное мероприятие «Обеспечение деятельности (оказание услуг) государственных учреждений «Развитие культуры в селах Коленовского сельского поселения» </t>
  </si>
  <si>
    <t>03 0 01 00000</t>
  </si>
  <si>
    <t xml:space="preserve">Расходы на обеспечение деятельности (оказание услуг) государственных учреждений в рамках муниципальной целевой программы «Развитие культуры в селах Коленовского сельского поселения» </t>
  </si>
  <si>
    <t>03 0 01 90590</t>
  </si>
  <si>
    <t xml:space="preserve">Расходы на обеспечение деятельности (оказание услуг) государственных учреждений в рамках муниципальной целевой программы «Развитие культуры в селах Коленовского сельского поселения»  </t>
  </si>
  <si>
    <t xml:space="preserve">(Иные бюджетные ассигнования) </t>
  </si>
  <si>
    <t>СОЦИАЛЬНАЯ ПОЛИТИКА</t>
  </si>
  <si>
    <t>Пенсионное обеспечение</t>
  </si>
  <si>
    <t>Основное мероприятие «Социальные выплаты»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области»».</t>
  </si>
  <si>
    <t>01 1 06 00000</t>
  </si>
  <si>
    <t>Доплаты к пенсиям муниципальных служащих администрации Коленовского сельского поселения Новохопёрского муниципального района в рамках муниципальной целевой программы  «Муниципальное управление Коленовского сельского поселения Новохопёрского  муниципального района Воронежской области».</t>
  </si>
  <si>
    <t xml:space="preserve"> (Социальное обеспечение и иные выплаты населению)</t>
  </si>
  <si>
    <t>01 1 06 90470</t>
  </si>
  <si>
    <t>ФИЗИЧЕСКАЯ КУЛЬТУРА И СПОРТ</t>
  </si>
  <si>
    <t>Физическая культура</t>
  </si>
  <si>
    <t>Муниципальная целевая программа Коленовского сельского поселения Новохопёрского муниципального района «Развитие культуры в селах Коленовского сельского поселения».</t>
  </si>
  <si>
    <t>Основное мероприятие «Мероприятия в области физической культуры и спорта «Развитие культуры в селах Коленовского сельского поселения»».</t>
  </si>
  <si>
    <t>03 0 03 00000</t>
  </si>
  <si>
    <t>Мероприятия в области физической культуры и спорта в рамках муниципальной целевой программы «Развитие культуры в селах Коленовского сельского поселения».</t>
  </si>
  <si>
    <t>03 0 03 90410</t>
  </si>
  <si>
    <t>Другие вопросы в области физической культуры и спорта</t>
  </si>
  <si>
    <t>02 4 03 90050</t>
  </si>
  <si>
    <t>02 4 05 00000</t>
  </si>
  <si>
    <t>Мероприятия по развитию сельских территорий в рамках муниципальной целевой программы «Благоустройство территории Коленовского сельского поселения на 2021-2026 годы» (Капитальные вложения в объекты государственной (муниципальной) собственности)</t>
  </si>
  <si>
    <t>02 4 05 L5760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</si>
  <si>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</si>
  <si>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</si>
  <si>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Муниципальная целевая программа Коленовского сельского поселения Новохоперского муниципального района «Муниципальное управление Коленовского сельского поселения Новохоперского  муниципального района Воронежской области».</t>
  </si>
  <si>
    <t>Подпрограмма «Финансовое и материально-техническое обеспечение деятельности органов местного самоуправления Коленовского сельского поселения Новохоперского муниципального района «Муниципальное управление Коленовского сельского поселения Новохоперского  муниципального района Воронежской области».</t>
  </si>
  <si>
    <t>Основное мероприятие «Внутренний муниципальный долг «Муниципальное управление Коленовского сельского поселения Новохоперского  муниципального района Воронежской области»».</t>
  </si>
  <si>
    <t>01 1 07 00000</t>
  </si>
  <si>
    <t>Процентные платежи по муниципальному долгу в рамках муниципальной целевой программы  «Муниципальное управление Коленовского сельского поселения Новохоперского  муниципального района Воронежской области».</t>
  </si>
  <si>
    <t xml:space="preserve"> (Обслуживание внутреннего долга)</t>
  </si>
  <si>
    <t>01 1 07 97880</t>
  </si>
  <si>
    <t>сельских территорий (Межбюджетные трансферты)</t>
  </si>
  <si>
    <r>
      <t xml:space="preserve">Подпрограмма «Мероприятия в области национальной безопасности и правоохранительной деятельности </t>
    </r>
    <r>
      <rPr>
        <b/>
        <sz val="11"/>
        <color theme="1"/>
        <rFont val="Times New Roman"/>
        <family val="1"/>
        <charset val="204"/>
      </rPr>
      <t>«Муниципальное управление Коленовского сельского поселения Новохопёрского  муниципального района Воронежской области»».</t>
    </r>
  </si>
  <si>
    <r>
      <t xml:space="preserve">Основное мероприятие «Обеспечение противопожарной безопасности </t>
    </r>
    <r>
      <rPr>
        <sz val="11"/>
        <color theme="1"/>
        <rFont val="Times New Roman"/>
        <family val="1"/>
        <charset val="204"/>
      </rPr>
      <t>«Муниципальное управление Коленовского сельского поселения Новохопёрского  муниципального района Воронежской области»».</t>
    </r>
  </si>
  <si>
    <r>
      <t xml:space="preserve">Другие вопросы в области национальной безопасности и правоохранительной деятельности </t>
    </r>
    <r>
      <rPr>
        <sz val="11"/>
        <color theme="1"/>
        <rFont val="Times New Roman"/>
        <family val="1"/>
        <charset val="204"/>
      </rPr>
      <t>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 (Закупка товаров, работ и услуг для обеспечения государственных (муниципальных)  нужд)</t>
    </r>
  </si>
  <si>
    <r>
      <t xml:space="preserve">Муниципальная целевая программа Коленовского сельского поселения Новохопёрского муниципального района «Благоустройство территории Коленовского сельского поселения на </t>
    </r>
    <r>
      <rPr>
        <b/>
        <sz val="11"/>
        <color rgb="FF000000"/>
        <rFont val="Times New Roman"/>
        <family val="1"/>
        <charset val="204"/>
      </rPr>
      <t>2021-2026</t>
    </r>
    <r>
      <rPr>
        <sz val="11"/>
        <color rgb="FF000000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>годы».</t>
    </r>
  </si>
  <si>
    <r>
      <t xml:space="preserve">Подпрограмма «Мероприятия в области дорожного хозяйства </t>
    </r>
    <r>
      <rPr>
        <b/>
        <sz val="11"/>
        <color theme="1"/>
        <rFont val="Times New Roman"/>
        <family val="1"/>
        <charset val="204"/>
      </rPr>
      <t xml:space="preserve">«Благоустройство территории Коленовского сельского поселения на </t>
    </r>
    <r>
      <rPr>
        <b/>
        <sz val="11"/>
        <color rgb="FF000000"/>
        <rFont val="Times New Roman"/>
        <family val="1"/>
        <charset val="204"/>
      </rPr>
      <t>2021-2026</t>
    </r>
    <r>
      <rPr>
        <sz val="11"/>
        <color rgb="FF000000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>годы».</t>
    </r>
    <r>
      <rPr>
        <b/>
        <sz val="11"/>
        <color rgb="FF000000"/>
        <rFont val="Times New Roman"/>
        <family val="1"/>
        <charset val="204"/>
      </rPr>
      <t xml:space="preserve">  </t>
    </r>
  </si>
  <si>
    <r>
      <t>Основное мероприятие «Капитальный, текущий ремонт и содержание улично-дорожной сети на территории Коленовского сельского поселения</t>
    </r>
    <r>
      <rPr>
        <sz val="11"/>
        <color theme="1"/>
        <rFont val="Times New Roman"/>
        <family val="1"/>
        <charset val="204"/>
      </rPr>
      <t xml:space="preserve"> «Благоустройство территории Коленовского сельского поселения на </t>
    </r>
    <r>
      <rPr>
        <sz val="11"/>
        <color rgb="FF000000"/>
        <rFont val="Times New Roman"/>
        <family val="1"/>
        <charset val="204"/>
      </rPr>
      <t xml:space="preserve">2021-2026 </t>
    </r>
    <r>
      <rPr>
        <sz val="11"/>
        <color theme="1"/>
        <rFont val="Times New Roman"/>
        <family val="1"/>
        <charset val="204"/>
      </rPr>
      <t>годы».</t>
    </r>
    <r>
      <rPr>
        <sz val="11"/>
        <color rgb="FF000000"/>
        <rFont val="Times New Roman"/>
        <family val="1"/>
        <charset val="204"/>
      </rPr>
      <t xml:space="preserve">  </t>
    </r>
  </si>
  <si>
    <r>
      <t xml:space="preserve">Мероприятия по благоустройству в части развития сети автомобильных дорог местного значения в рамках муниципальной целевой программы «Благоустройство территории Коленовского сельского поселения на 2021-2026 годы»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</si>
  <si>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r>
      <t xml:space="preserve">Прочие мероприятия в области благоустройства в рамках муниципальной целевой программы «Благоустройство территории Коленовского сельского поселения на </t>
    </r>
    <r>
      <rPr>
        <sz val="11"/>
        <color rgb="FF000000"/>
        <rFont val="Times New Roman"/>
        <family val="1"/>
        <charset val="204"/>
      </rPr>
      <t xml:space="preserve">2021-2026 </t>
    </r>
    <r>
      <rPr>
        <sz val="11"/>
        <color theme="1"/>
        <rFont val="Times New Roman"/>
        <family val="1"/>
        <charset val="204"/>
      </rPr>
      <t>годы» (Закупка товаров, работ и услуг для обеспечения государственных (муниципальных)  нужд)</t>
    </r>
  </si>
  <si>
    <r>
      <t xml:space="preserve">Подпрограмма «Энергосбережение и повышение энергетической эффективности в системах наружного освещения </t>
    </r>
    <r>
      <rPr>
        <b/>
        <sz val="11"/>
        <color theme="1"/>
        <rFont val="Times New Roman"/>
        <family val="1"/>
        <charset val="204"/>
      </rPr>
      <t xml:space="preserve">«Благоустройство территории Коленовского сельского поселения на </t>
    </r>
    <r>
      <rPr>
        <b/>
        <sz val="11"/>
        <color rgb="FF000000"/>
        <rFont val="Times New Roman"/>
        <family val="1"/>
        <charset val="204"/>
      </rPr>
      <t>2021-2026</t>
    </r>
    <r>
      <rPr>
        <sz val="11"/>
        <color rgb="FF000000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>годы»»</t>
    </r>
  </si>
  <si>
    <r>
      <t xml:space="preserve">Основное мероприятие «Содержание и обслуживание сетей наружного освещения </t>
    </r>
    <r>
      <rPr>
        <sz val="11"/>
        <color theme="1"/>
        <rFont val="Times New Roman"/>
        <family val="1"/>
        <charset val="204"/>
      </rPr>
      <t xml:space="preserve">«Благоустройство территории Коленовского сельского поселения на </t>
    </r>
    <r>
      <rPr>
        <sz val="11"/>
        <color rgb="FF000000"/>
        <rFont val="Times New Roman"/>
        <family val="1"/>
        <charset val="204"/>
      </rPr>
      <t xml:space="preserve">2021-2026 </t>
    </r>
    <r>
      <rPr>
        <sz val="11"/>
        <color theme="1"/>
        <rFont val="Times New Roman"/>
        <family val="1"/>
        <charset val="204"/>
      </rPr>
      <t>годы»»</t>
    </r>
  </si>
  <si>
    <r>
      <t xml:space="preserve">Мероприятия по благоустройству в части организации уличного освещения в рамках муниципальной целевой программы «Благоустройство территории Коленовского сельского поселения на 2021-2026 годы»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</si>
  <si>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r>
      <t xml:space="preserve">Расходы на уличное освещение в рамках муниципальной целевой программы «Благоустройство территории Коленовского сельского поселения на 2021-2026 годы»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</si>
  <si>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r>
      <t xml:space="preserve">Подпрограмма «Прочие мероприятия по благоустройству территории поселения </t>
    </r>
    <r>
      <rPr>
        <b/>
        <sz val="11"/>
        <color rgb="FF000000"/>
        <rFont val="Times New Roman"/>
        <family val="1"/>
        <charset val="204"/>
      </rPr>
      <t>«Благоустройство территории Коленовского сельского поселения на 2021-2026</t>
    </r>
    <r>
      <rPr>
        <sz val="11"/>
        <color rgb="FF000000"/>
        <rFont val="Times New Roman"/>
        <family val="1"/>
        <charset val="204"/>
      </rPr>
      <t xml:space="preserve"> </t>
    </r>
    <r>
      <rPr>
        <b/>
        <sz val="11"/>
        <color rgb="FF000000"/>
        <rFont val="Times New Roman"/>
        <family val="1"/>
        <charset val="204"/>
      </rPr>
      <t>годы»».</t>
    </r>
  </si>
  <si>
    <r>
      <t xml:space="preserve">Основное мероприятие «Сбор и вывоз мусора с территории сел поселения </t>
    </r>
    <r>
      <rPr>
        <sz val="11"/>
        <color rgb="FF000000"/>
        <rFont val="Times New Roman"/>
        <family val="1"/>
        <charset val="204"/>
      </rPr>
      <t>«Благоустройство территории Коленовского сельского поселения на 2021-2026 годы»».</t>
    </r>
  </si>
  <si>
    <r>
      <t xml:space="preserve">Прочие мероприятия в области  благоустройства в рамках муниципальной целевой программы «Благоустройство территории Коленовского сельского поселения на </t>
    </r>
    <r>
      <rPr>
        <sz val="11"/>
        <color rgb="FF000000"/>
        <rFont val="Times New Roman"/>
        <family val="1"/>
        <charset val="204"/>
      </rPr>
      <t xml:space="preserve">2021-2026 </t>
    </r>
    <r>
      <rPr>
        <sz val="11"/>
        <color theme="1"/>
        <rFont val="Times New Roman"/>
        <family val="1"/>
        <charset val="204"/>
      </rPr>
      <t>годы» (Закупка товаров, работ и услуг для обеспечения государственных (муниципальных)  нужд)</t>
    </r>
  </si>
  <si>
    <r>
      <t xml:space="preserve">Основное мероприятие «Создание максимально благоприятных и комфортных условий для проживания жителей </t>
    </r>
    <r>
      <rPr>
        <sz val="11"/>
        <color rgb="FF000000"/>
        <rFont val="Times New Roman"/>
        <family val="1"/>
        <charset val="204"/>
      </rPr>
      <t>«Благоустройство территории Коленовского сельского поселения на 2021-2026 годы»».</t>
    </r>
  </si>
  <si>
    <r>
      <t xml:space="preserve">Муниципальная целевая программа «Благоустройство территории Коленовского сельского поселения на </t>
    </r>
    <r>
      <rPr>
        <b/>
        <sz val="11"/>
        <color rgb="FF000000"/>
        <rFont val="Times New Roman"/>
        <family val="1"/>
        <charset val="204"/>
      </rPr>
      <t>2021-2026</t>
    </r>
    <r>
      <rPr>
        <sz val="11"/>
        <color rgb="FF000000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>годы».</t>
    </r>
  </si>
  <si>
    <r>
      <t>Подпрограмма «Строительство системы водоснабжения» в рамках муниципальной целевой программы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 xml:space="preserve">«Благоустройство территории Коленовского сельского поселения на </t>
    </r>
    <r>
      <rPr>
        <b/>
        <sz val="11"/>
        <color rgb="FF000000"/>
        <rFont val="Times New Roman"/>
        <family val="1"/>
        <charset val="204"/>
      </rPr>
      <t>2021-2026</t>
    </r>
    <r>
      <rPr>
        <sz val="11"/>
        <color rgb="FF000000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>годы».</t>
    </r>
  </si>
  <si>
    <r>
      <t xml:space="preserve">Основное мероприятие «Строительство системы водоснабжения на территории поселения </t>
    </r>
    <r>
      <rPr>
        <sz val="11"/>
        <color rgb="FF000000"/>
        <rFont val="Times New Roman"/>
        <family val="1"/>
        <charset val="204"/>
      </rPr>
      <t>«Благоустройство территории Коленовского сельского поселения на 2021-2026 годы»».</t>
    </r>
  </si>
  <si>
    <r>
      <t xml:space="preserve">Муниципальная целевая программа Коленовского сельского поселения «Благоустройство территории Коленовского сельского поселения на </t>
    </r>
    <r>
      <rPr>
        <b/>
        <sz val="11"/>
        <color rgb="FF000000"/>
        <rFont val="Times New Roman"/>
        <family val="1"/>
        <charset val="204"/>
      </rPr>
      <t>2021-2026</t>
    </r>
    <r>
      <rPr>
        <sz val="11"/>
        <color rgb="FF000000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>годы»</t>
    </r>
  </si>
  <si>
    <r>
      <t xml:space="preserve">Прочие мероприятия в области благоустройства в рамках муниципальной целевой программы «Благоустройство территории Коленовского сельского поселения на </t>
    </r>
    <r>
      <rPr>
        <sz val="11"/>
        <color rgb="FF000000"/>
        <rFont val="Times New Roman"/>
        <family val="1"/>
        <charset val="204"/>
      </rPr>
      <t xml:space="preserve">2021-2026 </t>
    </r>
    <r>
      <rPr>
        <sz val="11"/>
        <color theme="1"/>
        <rFont val="Times New Roman"/>
        <family val="1"/>
        <charset val="204"/>
      </rPr>
      <t>годы» (Закупка товаров, работ и услуг для обеспечения государственных (муниципальных)  нужд</t>
    </r>
  </si>
  <si>
    <r>
      <t xml:space="preserve">Подпрограмма «Прочие мероприятия по благоустройству территории поселения </t>
    </r>
    <r>
      <rPr>
        <b/>
        <sz val="11"/>
        <color rgb="FF000000"/>
        <rFont val="Times New Roman"/>
        <family val="1"/>
        <charset val="204"/>
      </rPr>
      <t>«Благоустройство территории Коленовского сельского поселения на 2021-2026</t>
    </r>
    <r>
      <rPr>
        <sz val="11"/>
        <color rgb="FF000000"/>
        <rFont val="Times New Roman"/>
        <family val="1"/>
        <charset val="204"/>
      </rPr>
      <t xml:space="preserve"> </t>
    </r>
    <r>
      <rPr>
        <b/>
        <sz val="11"/>
        <color rgb="FF000000"/>
        <rFont val="Times New Roman"/>
        <family val="1"/>
        <charset val="204"/>
      </rPr>
      <t>годы»</t>
    </r>
  </si>
  <si>
    <r>
      <t xml:space="preserve">Основное мероприятие «Строительство физкультурно-оздоровительного комплекса в с.Елань-Колено </t>
    </r>
    <r>
      <rPr>
        <sz val="11"/>
        <color rgb="FF000000"/>
        <rFont val="Times New Roman"/>
        <family val="1"/>
        <charset val="204"/>
      </rPr>
      <t>«Благоустройство территории Коленовского сельского поселения на 2021-2026 годы»».</t>
    </r>
  </si>
  <si>
    <r>
      <t>сельских территорий</t>
    </r>
    <r>
      <rPr>
        <sz val="11"/>
        <color theme="1"/>
        <rFont val="Times New Roman"/>
        <family val="1"/>
        <charset val="204"/>
      </rPr>
      <t xml:space="preserve"> (Капитальные вложения в объекты государственной (муниципальной) собственности)</t>
    </r>
  </si>
  <si>
    <r>
      <t>сельских территорий (Межбюджетные трансферты)</t>
    </r>
    <r>
      <rPr>
        <sz val="11"/>
        <color rgb="FFFF0000"/>
        <rFont val="Times New Roman"/>
        <family val="1"/>
        <charset val="204"/>
      </rPr>
      <t xml:space="preserve"> </t>
    </r>
  </si>
  <si>
    <t xml:space="preserve">                                                                                                 от «26» декабря 2023 года №85                                                                                         </t>
  </si>
  <si>
    <t xml:space="preserve">Распределение бюджетных ассигнований по разделам, подразделам,                                                                                                                                                                                                                                                                                                                                                                                                  целевым статьям (муниципальным программам Коленовского                                                                                                                                                                                                                                                                                                                                                                                                                 сельского поселения Новохопёрского муниципального района),                                                                                                                                                                                                                                                                                                                                                                                                                группам видов расходов классификации расходов  бюджета поселения </t>
  </si>
  <si>
    <t>01</t>
  </si>
  <si>
    <t>02</t>
  </si>
  <si>
    <t>04</t>
  </si>
  <si>
    <t>03</t>
  </si>
  <si>
    <t>09</t>
  </si>
  <si>
    <t>05</t>
  </si>
  <si>
    <t>08</t>
  </si>
  <si>
    <t>Муниципальная целевая программа Коленовского сельского поселения Новохопёрского сельского поселения"Благоустройство территории Коленовского сельского поселения на 2021-2026 гг."</t>
  </si>
  <si>
    <t>000</t>
  </si>
  <si>
    <t>01 1 0170100</t>
  </si>
  <si>
    <t xml:space="preserve">  Расходы на приобретение коммунальной специализированной техники в рамках муниципальной целевой программы «Благоустройство территории Коленовского сельского поселения на 2021-2026годы»( Закупка товаров, работ и услуг для обеспечения государственных (муниципальных нужд)</t>
  </si>
  <si>
    <t>02 07 01 S8620</t>
  </si>
  <si>
    <t>Коммунальное хлзяйство</t>
  </si>
  <si>
    <t>Мероприятия в области ЖКХ в рамках муниципальной целевой программы «Благоустройство территории Коленовского сельского поселения» (Закупка товаров, работ и услуг для обеспечения государственных (муниципальных)  нужд)</t>
  </si>
  <si>
    <t>02 7 01 90050</t>
  </si>
  <si>
    <t>Закупка товаров, работ и услуг для обеспечения государственных (муниципальных)  нужд</t>
  </si>
  <si>
    <r>
      <t xml:space="preserve">Мероприятия в области ЖКХ  в рамках  муниципальной целевой программы «Благоустройство территории Коленовского сельского поселения на </t>
    </r>
    <r>
      <rPr>
        <sz val="11"/>
        <color rgb="FF000000"/>
        <rFont val="Times New Roman"/>
        <family val="1"/>
        <charset val="204"/>
      </rPr>
      <t xml:space="preserve">2021-2026 </t>
    </r>
    <r>
      <rPr>
        <sz val="11"/>
        <color theme="1"/>
        <rFont val="Times New Roman"/>
        <family val="1"/>
        <charset val="204"/>
      </rPr>
      <t>годы» (Закупка товаров, работ и услуг для обеспечения государственных (муниципальных)  нужд)</t>
    </r>
  </si>
  <si>
    <r>
      <t xml:space="preserve">Мероприятия по  организации системы раздельного накопления твердых коммунальных отходов на территории Коленовского сельского поселения  в рамках муниципальной целевой программы «Благоустройство территории Коленовского сельского поселения на 2021-2026 годы»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</si>
  <si>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02 07 02 S8000</t>
  </si>
  <si>
    <t>№ 108  от «26» июля  2024 года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</si>
</sst>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0.000"/>
  </numFmts>
  <fonts count="1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8"/>
      <color rgb="FF000000"/>
      <name val="Arial Cyr"/>
    </font>
    <font>
      <sz val="10"/>
      <color rgb="FF000000"/>
      <name val="Arial Cyr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</borders>
  <cellStyleXfs count="2">
    <xf numFmtId="0" fontId="0" fillId="0" borderId="0"/>
    <xf numFmtId="0" fontId="9" fillId="0" borderId="10">
      <alignment horizontal="left" wrapText="1"/>
    </xf>
  </cellStyleXfs>
  <cellXfs count="86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 indent="2"/>
    </xf>
    <xf numFmtId="0" fontId="4" fillId="0" borderId="3" xfId="0" applyFont="1" applyBorder="1" applyAlignment="1">
      <alignment horizontal="justify" wrapText="1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0" xfId="0" applyFont="1"/>
    <xf numFmtId="0" fontId="0" fillId="0" borderId="0" xfId="0" applyFont="1"/>
    <xf numFmtId="0" fontId="5" fillId="0" borderId="3" xfId="0" applyFont="1" applyBorder="1" applyAlignment="1">
      <alignment horizontal="justify" wrapText="1"/>
    </xf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0" fontId="6" fillId="0" borderId="3" xfId="0" applyFont="1" applyBorder="1" applyAlignment="1">
      <alignment horizontal="justify" wrapText="1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justify" wrapText="1"/>
    </xf>
    <xf numFmtId="0" fontId="5" fillId="0" borderId="7" xfId="0" applyFont="1" applyBorder="1" applyAlignment="1">
      <alignment horizontal="justify" wrapText="1"/>
    </xf>
    <xf numFmtId="0" fontId="5" fillId="0" borderId="3" xfId="0" applyFont="1" applyBorder="1" applyAlignment="1">
      <alignment horizontal="center"/>
    </xf>
    <xf numFmtId="0" fontId="6" fillId="0" borderId="7" xfId="0" applyFont="1" applyBorder="1" applyAlignment="1">
      <alignment horizontal="justify" wrapText="1"/>
    </xf>
    <xf numFmtId="0" fontId="6" fillId="0" borderId="8" xfId="0" applyFont="1" applyBorder="1" applyAlignment="1">
      <alignment horizontal="justify" wrapText="1"/>
    </xf>
    <xf numFmtId="0" fontId="7" fillId="0" borderId="3" xfId="0" applyFont="1" applyBorder="1" applyAlignment="1">
      <alignment wrapText="1"/>
    </xf>
    <xf numFmtId="0" fontId="5" fillId="0" borderId="4" xfId="0" applyFont="1" applyBorder="1" applyAlignment="1">
      <alignment horizontal="center" vertical="top"/>
    </xf>
    <xf numFmtId="0" fontId="7" fillId="0" borderId="5" xfId="0" applyFont="1" applyBorder="1" applyAlignment="1">
      <alignment wrapText="1"/>
    </xf>
    <xf numFmtId="0" fontId="5" fillId="0" borderId="6" xfId="0" applyFont="1" applyBorder="1" applyAlignment="1">
      <alignment horizontal="center"/>
    </xf>
    <xf numFmtId="0" fontId="0" fillId="0" borderId="3" xfId="0" applyFont="1" applyBorder="1" applyAlignment="1">
      <alignment wrapText="1"/>
    </xf>
    <xf numFmtId="0" fontId="0" fillId="0" borderId="4" xfId="0" applyFont="1" applyBorder="1"/>
    <xf numFmtId="0" fontId="6" fillId="0" borderId="0" xfId="0" applyFont="1"/>
    <xf numFmtId="0" fontId="6" fillId="0" borderId="5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5" fillId="0" borderId="7" xfId="0" applyFont="1" applyBorder="1" applyAlignment="1">
      <alignment horizontal="left" wrapText="1"/>
    </xf>
    <xf numFmtId="49" fontId="5" fillId="0" borderId="4" xfId="0" applyNumberFormat="1" applyFont="1" applyBorder="1" applyAlignment="1">
      <alignment horizontal="center"/>
    </xf>
    <xf numFmtId="49" fontId="6" fillId="0" borderId="4" xfId="0" applyNumberFormat="1" applyFont="1" applyBorder="1" applyAlignment="1">
      <alignment horizontal="center"/>
    </xf>
    <xf numFmtId="49" fontId="5" fillId="0" borderId="3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7" fillId="0" borderId="4" xfId="0" applyNumberFormat="1" applyFont="1" applyBorder="1" applyAlignment="1">
      <alignment horizontal="center"/>
    </xf>
    <xf numFmtId="49" fontId="6" fillId="0" borderId="6" xfId="0" applyNumberFormat="1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10" fillId="0" borderId="10" xfId="1" applyNumberFormat="1" applyFont="1" applyAlignment="1" applyProtection="1">
      <alignment wrapText="1"/>
    </xf>
    <xf numFmtId="164" fontId="11" fillId="0" borderId="4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 wrapText="1"/>
    </xf>
    <xf numFmtId="164" fontId="11" fillId="0" borderId="4" xfId="0" applyNumberFormat="1" applyFont="1" applyBorder="1" applyAlignment="1">
      <alignment horizontal="center" wrapText="1"/>
    </xf>
    <xf numFmtId="164" fontId="6" fillId="0" borderId="4" xfId="0" applyNumberFormat="1" applyFont="1" applyBorder="1" applyAlignment="1">
      <alignment horizontal="center" wrapText="1"/>
    </xf>
    <xf numFmtId="164" fontId="6" fillId="0" borderId="6" xfId="0" applyNumberFormat="1" applyFont="1" applyBorder="1" applyAlignment="1">
      <alignment horizontal="center" wrapText="1"/>
    </xf>
    <xf numFmtId="0" fontId="6" fillId="0" borderId="3" xfId="0" applyFont="1" applyBorder="1" applyAlignment="1">
      <alignment wrapText="1"/>
    </xf>
    <xf numFmtId="165" fontId="6" fillId="0" borderId="4" xfId="0" applyNumberFormat="1" applyFont="1" applyBorder="1" applyAlignment="1">
      <alignment horizontal="center"/>
    </xf>
    <xf numFmtId="1" fontId="6" fillId="0" borderId="4" xfId="0" applyNumberFormat="1" applyFont="1" applyBorder="1" applyAlignment="1">
      <alignment horizontal="center"/>
    </xf>
    <xf numFmtId="164" fontId="0" fillId="0" borderId="0" xfId="0" applyNumberFormat="1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9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49" fontId="6" fillId="0" borderId="9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9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5" fillId="0" borderId="9" xfId="0" applyFont="1" applyBorder="1" applyAlignment="1">
      <alignment horizontal="justify" wrapText="1"/>
    </xf>
    <xf numFmtId="0" fontId="0" fillId="0" borderId="3" xfId="0" applyBorder="1"/>
    <xf numFmtId="0" fontId="5" fillId="0" borderId="9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7" fillId="0" borderId="9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49" fontId="6" fillId="0" borderId="5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49" fontId="7" fillId="0" borderId="9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horizontal="justify" wrapText="1"/>
    </xf>
    <xf numFmtId="0" fontId="5" fillId="0" borderId="9" xfId="0" applyFont="1" applyBorder="1" applyAlignment="1">
      <alignment horizontal="left" wrapText="1"/>
    </xf>
    <xf numFmtId="0" fontId="5" fillId="0" borderId="5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49" fontId="5" fillId="0" borderId="9" xfId="0" applyNumberFormat="1" applyFont="1" applyBorder="1" applyAlignment="1">
      <alignment horizontal="center"/>
    </xf>
    <xf numFmtId="49" fontId="5" fillId="0" borderId="5" xfId="0" applyNumberFormat="1" applyFont="1" applyBorder="1" applyAlignment="1">
      <alignment horizontal="center"/>
    </xf>
    <xf numFmtId="49" fontId="5" fillId="0" borderId="3" xfId="0" applyNumberFormat="1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9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3" xfId="0" applyFont="1" applyBorder="1" applyAlignment="1">
      <alignment horizontal="left"/>
    </xf>
  </cellXfs>
  <cellStyles count="2">
    <cellStyle name="xl70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57"/>
  <sheetViews>
    <sheetView tabSelected="1" workbookViewId="0">
      <selection activeCell="A5" sqref="A5:F5"/>
    </sheetView>
  </sheetViews>
  <sheetFormatPr defaultRowHeight="15"/>
  <cols>
    <col min="1" max="1" width="40.28515625" customWidth="1"/>
    <col min="2" max="2" width="5.42578125" customWidth="1"/>
    <col min="3" max="3" width="5.28515625" customWidth="1"/>
    <col min="4" max="4" width="14.140625" customWidth="1"/>
    <col min="5" max="5" width="7.42578125" customWidth="1"/>
    <col min="6" max="6" width="13.7109375" customWidth="1"/>
    <col min="8" max="8" width="14.7109375" customWidth="1"/>
  </cols>
  <sheetData>
    <row r="1" spans="1:16" ht="15.75">
      <c r="A1" s="53" t="s">
        <v>0</v>
      </c>
      <c r="B1" s="53"/>
      <c r="C1" s="53"/>
      <c r="D1" s="53"/>
      <c r="E1" s="53"/>
      <c r="F1" s="53"/>
    </row>
    <row r="2" spans="1:16" ht="15.75">
      <c r="A2" s="53" t="s">
        <v>1</v>
      </c>
      <c r="B2" s="53"/>
      <c r="C2" s="53"/>
      <c r="D2" s="53"/>
      <c r="E2" s="53"/>
      <c r="F2" s="53"/>
    </row>
    <row r="3" spans="1:16" ht="15.75">
      <c r="A3" s="53" t="s">
        <v>2</v>
      </c>
      <c r="B3" s="53"/>
      <c r="C3" s="53"/>
      <c r="D3" s="53"/>
      <c r="E3" s="53"/>
      <c r="F3" s="53"/>
    </row>
    <row r="4" spans="1:16" ht="15.75">
      <c r="A4" s="53" t="s">
        <v>3</v>
      </c>
      <c r="B4" s="53"/>
      <c r="C4" s="53"/>
      <c r="D4" s="53"/>
      <c r="E4" s="53"/>
      <c r="F4" s="53"/>
    </row>
    <row r="5" spans="1:16" ht="15.75">
      <c r="A5" s="53" t="s">
        <v>185</v>
      </c>
      <c r="B5" s="53"/>
      <c r="C5" s="53"/>
      <c r="D5" s="53"/>
      <c r="E5" s="53"/>
      <c r="F5" s="53"/>
    </row>
    <row r="6" spans="1:16" ht="15.75">
      <c r="A6" s="1"/>
      <c r="B6" s="3"/>
    </row>
    <row r="7" spans="1:16" ht="15.75">
      <c r="A7" s="53" t="s">
        <v>4</v>
      </c>
      <c r="B7" s="53"/>
      <c r="C7" s="53"/>
      <c r="D7" s="53"/>
      <c r="E7" s="53"/>
      <c r="F7" s="53"/>
    </row>
    <row r="8" spans="1:16" ht="15.75">
      <c r="A8" s="53" t="s">
        <v>5</v>
      </c>
      <c r="B8" s="53"/>
      <c r="C8" s="53"/>
      <c r="D8" s="53"/>
      <c r="E8" s="53"/>
      <c r="F8" s="53"/>
    </row>
    <row r="9" spans="1:16" ht="15.75">
      <c r="A9" s="53" t="s">
        <v>6</v>
      </c>
      <c r="B9" s="53"/>
      <c r="C9" s="53"/>
      <c r="D9" s="53"/>
      <c r="E9" s="53"/>
      <c r="F9" s="53"/>
    </row>
    <row r="10" spans="1:16" ht="15.75">
      <c r="A10" s="53" t="s">
        <v>7</v>
      </c>
      <c r="B10" s="53"/>
      <c r="C10" s="53"/>
      <c r="D10" s="53"/>
      <c r="E10" s="53"/>
      <c r="F10" s="53"/>
    </row>
    <row r="11" spans="1:16" ht="15.75">
      <c r="A11" s="52" t="s">
        <v>164</v>
      </c>
      <c r="B11" s="52"/>
      <c r="C11" s="52"/>
      <c r="D11" s="52"/>
      <c r="E11" s="52"/>
      <c r="F11" s="52"/>
    </row>
    <row r="12" spans="1:16" ht="15.75">
      <c r="A12" s="53" t="s">
        <v>8</v>
      </c>
      <c r="B12" s="53"/>
      <c r="C12" s="53"/>
      <c r="D12" s="53"/>
      <c r="E12" s="53"/>
      <c r="F12" s="53"/>
    </row>
    <row r="13" spans="1:16" ht="15.75">
      <c r="A13" s="53" t="s">
        <v>9</v>
      </c>
      <c r="B13" s="53"/>
      <c r="C13" s="53"/>
      <c r="D13" s="53"/>
      <c r="E13" s="53"/>
      <c r="F13" s="53"/>
    </row>
    <row r="14" spans="1:16" ht="15.75">
      <c r="A14" s="2"/>
      <c r="B14" s="3"/>
    </row>
    <row r="15" spans="1:16" ht="76.5" customHeight="1">
      <c r="A15" s="54" t="s">
        <v>165</v>
      </c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</row>
    <row r="16" spans="1:16" ht="18.75">
      <c r="A16" s="4" t="s">
        <v>10</v>
      </c>
    </row>
    <row r="17" spans="1:8" ht="16.5" thickBot="1">
      <c r="A17" s="5" t="s">
        <v>11</v>
      </c>
    </row>
    <row r="18" spans="1:8" ht="15.75" thickBot="1">
      <c r="A18" s="7" t="s">
        <v>12</v>
      </c>
      <c r="B18" s="8" t="s">
        <v>13</v>
      </c>
      <c r="C18" s="8" t="s">
        <v>14</v>
      </c>
      <c r="D18" s="8" t="s">
        <v>15</v>
      </c>
      <c r="E18" s="8" t="s">
        <v>16</v>
      </c>
      <c r="F18" s="9" t="s">
        <v>17</v>
      </c>
    </row>
    <row r="19" spans="1:8" ht="15.75" thickBot="1">
      <c r="A19" s="10"/>
      <c r="B19" s="11"/>
      <c r="C19" s="11"/>
      <c r="D19" s="11"/>
      <c r="E19" s="11"/>
      <c r="F19" s="11"/>
    </row>
    <row r="20" spans="1:8" ht="15.75" thickBot="1">
      <c r="A20" s="7">
        <v>1</v>
      </c>
      <c r="B20" s="8">
        <v>2</v>
      </c>
      <c r="C20" s="8">
        <v>3</v>
      </c>
      <c r="D20" s="8">
        <v>4</v>
      </c>
      <c r="E20" s="8">
        <v>5</v>
      </c>
      <c r="F20" s="9">
        <v>6</v>
      </c>
    </row>
    <row r="21" spans="1:8" ht="15.75" thickBot="1">
      <c r="A21" s="12" t="s">
        <v>18</v>
      </c>
      <c r="B21" s="13"/>
      <c r="C21" s="13"/>
      <c r="D21" s="13"/>
      <c r="E21" s="13"/>
      <c r="F21" s="45">
        <f>F22+F57+F66+F72+F87+F115+F127+F133+F150</f>
        <v>193597.46170000004</v>
      </c>
      <c r="H21" s="51"/>
    </row>
    <row r="22" spans="1:8" ht="31.5" customHeight="1">
      <c r="A22" s="64" t="s">
        <v>19</v>
      </c>
      <c r="B22" s="66" t="s">
        <v>20</v>
      </c>
      <c r="C22" s="66"/>
      <c r="D22" s="66"/>
      <c r="E22" s="66"/>
      <c r="F22" s="56">
        <f>F24+F33+F41+F47</f>
        <v>14085.852270000001</v>
      </c>
    </row>
    <row r="23" spans="1:8" ht="15.75" hidden="1" thickBot="1">
      <c r="A23" s="65"/>
      <c r="B23" s="67"/>
      <c r="C23" s="67"/>
      <c r="D23" s="67"/>
      <c r="E23" s="67"/>
      <c r="F23" s="57"/>
    </row>
    <row r="24" spans="1:8" ht="66" customHeight="1" thickBot="1">
      <c r="A24" s="6" t="s">
        <v>21</v>
      </c>
      <c r="B24" s="34" t="s">
        <v>166</v>
      </c>
      <c r="C24" s="34" t="s">
        <v>167</v>
      </c>
      <c r="D24" s="14"/>
      <c r="E24" s="13"/>
      <c r="F24" s="44">
        <f>F25</f>
        <v>2063.2505000000001</v>
      </c>
    </row>
    <row r="25" spans="1:8" ht="103.5" customHeight="1" thickBot="1">
      <c r="A25" s="12" t="s">
        <v>22</v>
      </c>
      <c r="B25" s="34" t="s">
        <v>166</v>
      </c>
      <c r="C25" s="34" t="s">
        <v>167</v>
      </c>
      <c r="D25" s="13" t="s">
        <v>23</v>
      </c>
      <c r="E25" s="13"/>
      <c r="F25" s="44">
        <f>F26</f>
        <v>2063.2505000000001</v>
      </c>
    </row>
    <row r="26" spans="1:8" ht="157.5" customHeight="1" thickBot="1">
      <c r="A26" s="12" t="s">
        <v>24</v>
      </c>
      <c r="B26" s="34" t="s">
        <v>166</v>
      </c>
      <c r="C26" s="34" t="s">
        <v>167</v>
      </c>
      <c r="D26" s="13" t="s">
        <v>25</v>
      </c>
      <c r="E26" s="13"/>
      <c r="F26" s="44">
        <f>F27</f>
        <v>2063.2505000000001</v>
      </c>
    </row>
    <row r="27" spans="1:8" ht="120.75" customHeight="1" thickBot="1">
      <c r="A27" s="15" t="s">
        <v>26</v>
      </c>
      <c r="B27" s="35" t="s">
        <v>166</v>
      </c>
      <c r="C27" s="35" t="s">
        <v>167</v>
      </c>
      <c r="D27" s="16" t="s">
        <v>27</v>
      </c>
      <c r="E27" s="16"/>
      <c r="F27" s="46">
        <f>F30+F29</f>
        <v>2063.2505000000001</v>
      </c>
    </row>
    <row r="28" spans="1:8" ht="100.5" customHeight="1">
      <c r="A28" s="17" t="s">
        <v>28</v>
      </c>
      <c r="B28" s="40"/>
      <c r="C28" s="40"/>
      <c r="D28" s="41"/>
      <c r="E28" s="41"/>
      <c r="F28" s="47"/>
    </row>
    <row r="29" spans="1:8" ht="99.75" customHeight="1" thickBot="1">
      <c r="A29" s="15" t="s">
        <v>29</v>
      </c>
      <c r="B29" s="40" t="s">
        <v>166</v>
      </c>
      <c r="C29" s="40" t="s">
        <v>167</v>
      </c>
      <c r="D29" s="41" t="s">
        <v>175</v>
      </c>
      <c r="E29" s="41">
        <v>100</v>
      </c>
      <c r="F29" s="47">
        <v>107.45050000000001</v>
      </c>
    </row>
    <row r="30" spans="1:8" ht="105">
      <c r="A30" s="17" t="s">
        <v>28</v>
      </c>
      <c r="B30" s="58" t="s">
        <v>166</v>
      </c>
      <c r="C30" s="58" t="s">
        <v>167</v>
      </c>
      <c r="D30" s="60" t="s">
        <v>30</v>
      </c>
      <c r="E30" s="60">
        <v>100</v>
      </c>
      <c r="F30" s="62">
        <v>1955.8</v>
      </c>
    </row>
    <row r="31" spans="1:8" ht="92.25" customHeight="1" thickBot="1">
      <c r="A31" s="31" t="s">
        <v>29</v>
      </c>
      <c r="B31" s="59"/>
      <c r="C31" s="59"/>
      <c r="D31" s="61"/>
      <c r="E31" s="61"/>
      <c r="F31" s="63"/>
    </row>
    <row r="32" spans="1:8" ht="102.75" customHeight="1" thickBot="1">
      <c r="A32" s="12" t="s">
        <v>31</v>
      </c>
      <c r="B32" s="13" t="s">
        <v>20</v>
      </c>
      <c r="C32" s="13" t="s">
        <v>32</v>
      </c>
      <c r="D32" s="16"/>
      <c r="E32" s="16"/>
      <c r="F32" s="13">
        <v>8896.0643400000008</v>
      </c>
    </row>
    <row r="33" spans="1:6" ht="101.25" thickBot="1">
      <c r="A33" s="12" t="s">
        <v>22</v>
      </c>
      <c r="B33" s="34" t="s">
        <v>166</v>
      </c>
      <c r="C33" s="34" t="s">
        <v>168</v>
      </c>
      <c r="D33" s="13" t="s">
        <v>23</v>
      </c>
      <c r="E33" s="13"/>
      <c r="F33" s="13">
        <f>F34</f>
        <v>8989.1717700000008</v>
      </c>
    </row>
    <row r="34" spans="1:6" ht="114" customHeight="1" thickBot="1">
      <c r="A34" s="30" t="s">
        <v>33</v>
      </c>
      <c r="B34" s="34" t="s">
        <v>166</v>
      </c>
      <c r="C34" s="34" t="s">
        <v>168</v>
      </c>
      <c r="D34" s="13" t="s">
        <v>25</v>
      </c>
      <c r="E34" s="13"/>
      <c r="F34" s="13">
        <f>F35</f>
        <v>8989.1717700000008</v>
      </c>
    </row>
    <row r="35" spans="1:6" ht="117.75" customHeight="1" thickBot="1">
      <c r="A35" s="15" t="s">
        <v>26</v>
      </c>
      <c r="B35" s="35" t="s">
        <v>166</v>
      </c>
      <c r="C35" s="35" t="s">
        <v>168</v>
      </c>
      <c r="D35" s="16" t="s">
        <v>27</v>
      </c>
      <c r="E35" s="16"/>
      <c r="F35" s="16">
        <f>F36+F38+F40</f>
        <v>8989.1717700000008</v>
      </c>
    </row>
    <row r="36" spans="1:6" ht="120">
      <c r="A36" s="17" t="s">
        <v>34</v>
      </c>
      <c r="B36" s="60" t="s">
        <v>20</v>
      </c>
      <c r="C36" s="60" t="s">
        <v>32</v>
      </c>
      <c r="D36" s="60" t="s">
        <v>36</v>
      </c>
      <c r="E36" s="60">
        <v>100</v>
      </c>
      <c r="F36" s="60">
        <v>6288.8</v>
      </c>
    </row>
    <row r="37" spans="1:6" ht="92.25" customHeight="1" thickBot="1">
      <c r="A37" s="31" t="s">
        <v>35</v>
      </c>
      <c r="B37" s="61"/>
      <c r="C37" s="61"/>
      <c r="D37" s="61"/>
      <c r="E37" s="61"/>
      <c r="F37" s="61"/>
    </row>
    <row r="38" spans="1:6" ht="103.5" customHeight="1">
      <c r="A38" s="29" t="s">
        <v>34</v>
      </c>
      <c r="B38" s="60" t="s">
        <v>20</v>
      </c>
      <c r="C38" s="60" t="s">
        <v>32</v>
      </c>
      <c r="D38" s="60" t="s">
        <v>36</v>
      </c>
      <c r="E38" s="60">
        <v>200</v>
      </c>
      <c r="F38" s="60">
        <v>2610.7717699999998</v>
      </c>
    </row>
    <row r="39" spans="1:6" ht="45.75" thickBot="1">
      <c r="A39" s="15" t="s">
        <v>37</v>
      </c>
      <c r="B39" s="61"/>
      <c r="C39" s="61"/>
      <c r="D39" s="61"/>
      <c r="E39" s="61"/>
      <c r="F39" s="61"/>
    </row>
    <row r="40" spans="1:6" ht="127.5" customHeight="1" thickBot="1">
      <c r="A40" s="15" t="s">
        <v>38</v>
      </c>
      <c r="B40" s="35" t="s">
        <v>166</v>
      </c>
      <c r="C40" s="35" t="s">
        <v>168</v>
      </c>
      <c r="D40" s="16" t="s">
        <v>36</v>
      </c>
      <c r="E40" s="16">
        <v>800</v>
      </c>
      <c r="F40" s="16">
        <v>89.6</v>
      </c>
    </row>
    <row r="41" spans="1:6" ht="15.75" thickBot="1">
      <c r="A41" s="12" t="s">
        <v>39</v>
      </c>
      <c r="B41" s="13" t="s">
        <v>20</v>
      </c>
      <c r="C41" s="13">
        <v>11</v>
      </c>
      <c r="D41" s="16"/>
      <c r="E41" s="16"/>
      <c r="F41" s="13">
        <f>F42</f>
        <v>24</v>
      </c>
    </row>
    <row r="42" spans="1:6" ht="101.25" thickBot="1">
      <c r="A42" s="30" t="s">
        <v>40</v>
      </c>
      <c r="B42" s="34" t="s">
        <v>166</v>
      </c>
      <c r="C42" s="13">
        <v>11</v>
      </c>
      <c r="D42" s="13" t="s">
        <v>23</v>
      </c>
      <c r="E42" s="13"/>
      <c r="F42" s="13">
        <f>F43</f>
        <v>24</v>
      </c>
    </row>
    <row r="43" spans="1:6" ht="144" thickBot="1">
      <c r="A43" s="12" t="s">
        <v>33</v>
      </c>
      <c r="B43" s="34" t="s">
        <v>166</v>
      </c>
      <c r="C43" s="13">
        <v>11</v>
      </c>
      <c r="D43" s="13" t="s">
        <v>25</v>
      </c>
      <c r="E43" s="13"/>
      <c r="F43" s="13">
        <f>F44</f>
        <v>24</v>
      </c>
    </row>
    <row r="44" spans="1:6" ht="90.75" thickBot="1">
      <c r="A44" s="15" t="s">
        <v>41</v>
      </c>
      <c r="B44" s="35" t="s">
        <v>166</v>
      </c>
      <c r="C44" s="16">
        <v>11</v>
      </c>
      <c r="D44" s="16" t="s">
        <v>42</v>
      </c>
      <c r="E44" s="16"/>
      <c r="F44" s="16">
        <f>F45</f>
        <v>24</v>
      </c>
    </row>
    <row r="45" spans="1:6" ht="150">
      <c r="A45" s="29" t="s">
        <v>43</v>
      </c>
      <c r="B45" s="60" t="s">
        <v>20</v>
      </c>
      <c r="C45" s="60">
        <v>11</v>
      </c>
      <c r="D45" s="60" t="s">
        <v>45</v>
      </c>
      <c r="E45" s="60">
        <v>800</v>
      </c>
      <c r="F45" s="60">
        <v>24</v>
      </c>
    </row>
    <row r="46" spans="1:6" ht="15.75" thickBot="1">
      <c r="A46" s="15" t="s">
        <v>44</v>
      </c>
      <c r="B46" s="61"/>
      <c r="C46" s="61"/>
      <c r="D46" s="61"/>
      <c r="E46" s="61"/>
      <c r="F46" s="61"/>
    </row>
    <row r="47" spans="1:6" ht="129.75" thickBot="1">
      <c r="A47" s="18" t="s">
        <v>38</v>
      </c>
      <c r="B47" s="36" t="s">
        <v>166</v>
      </c>
      <c r="C47" s="13">
        <v>13</v>
      </c>
      <c r="D47" s="13"/>
      <c r="E47" s="13"/>
      <c r="F47" s="13">
        <f>F48</f>
        <v>3009.4300000000003</v>
      </c>
    </row>
    <row r="48" spans="1:6" ht="101.25" thickBot="1">
      <c r="A48" s="33" t="s">
        <v>22</v>
      </c>
      <c r="B48" s="36" t="s">
        <v>166</v>
      </c>
      <c r="C48" s="13">
        <v>13</v>
      </c>
      <c r="D48" s="13" t="s">
        <v>23</v>
      </c>
      <c r="E48" s="13"/>
      <c r="F48" s="13">
        <f>F49</f>
        <v>3009.4300000000003</v>
      </c>
    </row>
    <row r="49" spans="1:6" ht="144" thickBot="1">
      <c r="A49" s="18" t="s">
        <v>33</v>
      </c>
      <c r="B49" s="36" t="s">
        <v>166</v>
      </c>
      <c r="C49" s="13">
        <v>13</v>
      </c>
      <c r="D49" s="13" t="s">
        <v>25</v>
      </c>
      <c r="E49" s="13"/>
      <c r="F49" s="13">
        <f>F50</f>
        <v>3009.4300000000003</v>
      </c>
    </row>
    <row r="50" spans="1:6" ht="96.75" customHeight="1" thickBot="1">
      <c r="A50" s="20" t="s">
        <v>48</v>
      </c>
      <c r="B50" s="37" t="s">
        <v>166</v>
      </c>
      <c r="C50" s="16">
        <v>13</v>
      </c>
      <c r="D50" s="16" t="s">
        <v>49</v>
      </c>
      <c r="E50" s="16"/>
      <c r="F50" s="16">
        <f>F51+F53+F55</f>
        <v>3009.4300000000003</v>
      </c>
    </row>
    <row r="51" spans="1:6" ht="105.75" customHeight="1">
      <c r="A51" s="29" t="s">
        <v>34</v>
      </c>
      <c r="B51" s="58" t="s">
        <v>166</v>
      </c>
      <c r="C51" s="60">
        <v>13</v>
      </c>
      <c r="D51" s="60" t="s">
        <v>46</v>
      </c>
      <c r="E51" s="60">
        <v>200</v>
      </c>
      <c r="F51" s="60">
        <v>1000</v>
      </c>
    </row>
    <row r="52" spans="1:6" ht="62.25" customHeight="1" thickBot="1">
      <c r="A52" s="15" t="s">
        <v>37</v>
      </c>
      <c r="B52" s="59"/>
      <c r="C52" s="61"/>
      <c r="D52" s="61"/>
      <c r="E52" s="61"/>
      <c r="F52" s="61"/>
    </row>
    <row r="53" spans="1:6" ht="105.75" customHeight="1">
      <c r="A53" s="29" t="s">
        <v>34</v>
      </c>
      <c r="B53" s="58" t="s">
        <v>166</v>
      </c>
      <c r="C53" s="60">
        <v>13</v>
      </c>
      <c r="D53" s="60" t="s">
        <v>47</v>
      </c>
      <c r="E53" s="60">
        <v>200</v>
      </c>
      <c r="F53" s="60">
        <v>154.30000000000001</v>
      </c>
    </row>
    <row r="54" spans="1:6" ht="49.5" customHeight="1" thickBot="1">
      <c r="A54" s="31" t="s">
        <v>37</v>
      </c>
      <c r="B54" s="59"/>
      <c r="C54" s="61"/>
      <c r="D54" s="61"/>
      <c r="E54" s="61"/>
      <c r="F54" s="61"/>
    </row>
    <row r="55" spans="1:6" ht="88.5" customHeight="1">
      <c r="A55" s="21" t="s">
        <v>50</v>
      </c>
      <c r="B55" s="58" t="s">
        <v>166</v>
      </c>
      <c r="C55" s="60">
        <v>13</v>
      </c>
      <c r="D55" s="60" t="s">
        <v>52</v>
      </c>
      <c r="E55" s="60">
        <v>500</v>
      </c>
      <c r="F55" s="60">
        <v>1855.13</v>
      </c>
    </row>
    <row r="56" spans="1:6" ht="15.75" thickBot="1">
      <c r="A56" s="20" t="s">
        <v>51</v>
      </c>
      <c r="B56" s="59"/>
      <c r="C56" s="61"/>
      <c r="D56" s="61"/>
      <c r="E56" s="61"/>
      <c r="F56" s="61"/>
    </row>
    <row r="57" spans="1:6" ht="15.75" thickBot="1">
      <c r="A57" s="18" t="s">
        <v>53</v>
      </c>
      <c r="B57" s="19" t="s">
        <v>54</v>
      </c>
      <c r="C57" s="16"/>
      <c r="D57" s="16"/>
      <c r="E57" s="16"/>
      <c r="F57" s="13">
        <f>F58</f>
        <v>340</v>
      </c>
    </row>
    <row r="58" spans="1:6" ht="30" thickBot="1">
      <c r="A58" s="12" t="s">
        <v>55</v>
      </c>
      <c r="B58" s="34" t="s">
        <v>54</v>
      </c>
      <c r="C58" s="34" t="s">
        <v>169</v>
      </c>
      <c r="D58" s="16"/>
      <c r="E58" s="16"/>
      <c r="F58" s="13">
        <f>F59</f>
        <v>340</v>
      </c>
    </row>
    <row r="59" spans="1:6" ht="101.25" thickBot="1">
      <c r="A59" s="12" t="s">
        <v>56</v>
      </c>
      <c r="B59" s="34" t="s">
        <v>167</v>
      </c>
      <c r="C59" s="34" t="s">
        <v>169</v>
      </c>
      <c r="D59" s="13" t="s">
        <v>23</v>
      </c>
      <c r="E59" s="13"/>
      <c r="F59" s="13">
        <f>F60</f>
        <v>340</v>
      </c>
    </row>
    <row r="60" spans="1:6" ht="144" thickBot="1">
      <c r="A60" s="30" t="s">
        <v>33</v>
      </c>
      <c r="B60" s="34" t="s">
        <v>167</v>
      </c>
      <c r="C60" s="34" t="s">
        <v>169</v>
      </c>
      <c r="D60" s="13" t="s">
        <v>25</v>
      </c>
      <c r="E60" s="13"/>
      <c r="F60" s="13">
        <f>F61</f>
        <v>340</v>
      </c>
    </row>
    <row r="61" spans="1:6" ht="90.75" thickBot="1">
      <c r="A61" s="15" t="s">
        <v>57</v>
      </c>
      <c r="B61" s="35" t="s">
        <v>167</v>
      </c>
      <c r="C61" s="35" t="s">
        <v>169</v>
      </c>
      <c r="D61" s="16" t="s">
        <v>58</v>
      </c>
      <c r="E61" s="16"/>
      <c r="F61" s="16">
        <f>F62+F64</f>
        <v>340</v>
      </c>
    </row>
    <row r="62" spans="1:6" ht="130.5" customHeight="1">
      <c r="A62" s="17" t="s">
        <v>59</v>
      </c>
      <c r="B62" s="60" t="s">
        <v>54</v>
      </c>
      <c r="C62" s="58" t="s">
        <v>169</v>
      </c>
      <c r="D62" s="60" t="s">
        <v>61</v>
      </c>
      <c r="E62" s="60">
        <v>100</v>
      </c>
      <c r="F62" s="60">
        <v>306.89999999999998</v>
      </c>
    </row>
    <row r="63" spans="1:6" ht="90.75" thickBot="1">
      <c r="A63" s="31" t="s">
        <v>60</v>
      </c>
      <c r="B63" s="61"/>
      <c r="C63" s="59"/>
      <c r="D63" s="61"/>
      <c r="E63" s="61"/>
      <c r="F63" s="61"/>
    </row>
    <row r="64" spans="1:6" ht="76.5" customHeight="1">
      <c r="A64" s="17" t="s">
        <v>59</v>
      </c>
      <c r="B64" s="58" t="s">
        <v>167</v>
      </c>
      <c r="C64" s="58" t="s">
        <v>169</v>
      </c>
      <c r="D64" s="60" t="s">
        <v>61</v>
      </c>
      <c r="E64" s="60">
        <v>200</v>
      </c>
      <c r="F64" s="60">
        <v>33.1</v>
      </c>
    </row>
    <row r="65" spans="1:6" ht="45.75" thickBot="1">
      <c r="A65" s="15" t="s">
        <v>62</v>
      </c>
      <c r="B65" s="59"/>
      <c r="C65" s="59"/>
      <c r="D65" s="61"/>
      <c r="E65" s="61"/>
      <c r="F65" s="61"/>
    </row>
    <row r="66" spans="1:6" ht="55.5" customHeight="1" thickBot="1">
      <c r="A66" s="12" t="s">
        <v>63</v>
      </c>
      <c r="B66" s="34" t="s">
        <v>169</v>
      </c>
      <c r="C66" s="34"/>
      <c r="D66" s="16"/>
      <c r="E66" s="16"/>
      <c r="F66" s="13">
        <f>F67</f>
        <v>50</v>
      </c>
    </row>
    <row r="67" spans="1:6" ht="51.75" customHeight="1" thickBot="1">
      <c r="A67" s="6" t="s">
        <v>64</v>
      </c>
      <c r="B67" s="34" t="s">
        <v>169</v>
      </c>
      <c r="C67" s="34">
        <v>14</v>
      </c>
      <c r="D67" s="13"/>
      <c r="E67" s="13"/>
      <c r="F67" s="13">
        <f>F68</f>
        <v>50</v>
      </c>
    </row>
    <row r="68" spans="1:6" ht="111" customHeight="1" thickBot="1">
      <c r="A68" s="12" t="s">
        <v>22</v>
      </c>
      <c r="B68" s="34" t="s">
        <v>169</v>
      </c>
      <c r="C68" s="34">
        <v>14</v>
      </c>
      <c r="D68" s="13" t="s">
        <v>23</v>
      </c>
      <c r="E68" s="13"/>
      <c r="F68" s="13">
        <f>F69</f>
        <v>50</v>
      </c>
    </row>
    <row r="69" spans="1:6" ht="99" customHeight="1" thickBot="1">
      <c r="A69" s="6" t="s">
        <v>139</v>
      </c>
      <c r="B69" s="34" t="s">
        <v>169</v>
      </c>
      <c r="C69" s="34">
        <v>14</v>
      </c>
      <c r="D69" s="13" t="s">
        <v>65</v>
      </c>
      <c r="E69" s="13"/>
      <c r="F69" s="13">
        <f>F70</f>
        <v>50</v>
      </c>
    </row>
    <row r="70" spans="1:6" ht="94.5" customHeight="1" thickBot="1">
      <c r="A70" s="22" t="s">
        <v>140</v>
      </c>
      <c r="B70" s="35" t="s">
        <v>169</v>
      </c>
      <c r="C70" s="35">
        <v>14</v>
      </c>
      <c r="D70" s="16" t="s">
        <v>66</v>
      </c>
      <c r="E70" s="16"/>
      <c r="F70" s="16">
        <f>F71</f>
        <v>50</v>
      </c>
    </row>
    <row r="71" spans="1:6" ht="141.75" customHeight="1" thickBot="1">
      <c r="A71" s="32" t="s">
        <v>141</v>
      </c>
      <c r="B71" s="35" t="s">
        <v>169</v>
      </c>
      <c r="C71" s="16">
        <v>14</v>
      </c>
      <c r="D71" s="16" t="s">
        <v>67</v>
      </c>
      <c r="E71" s="16">
        <v>200</v>
      </c>
      <c r="F71" s="16">
        <v>50</v>
      </c>
    </row>
    <row r="72" spans="1:6" ht="15.75" thickBot="1">
      <c r="A72" s="12" t="s">
        <v>68</v>
      </c>
      <c r="B72" s="13" t="s">
        <v>32</v>
      </c>
      <c r="C72" s="13"/>
      <c r="D72" s="16"/>
      <c r="E72" s="16"/>
      <c r="F72" s="23">
        <f>F73</f>
        <v>24512.553459999999</v>
      </c>
    </row>
    <row r="73" spans="1:6" ht="30" thickBot="1">
      <c r="A73" s="12" t="s">
        <v>69</v>
      </c>
      <c r="B73" s="34" t="s">
        <v>32</v>
      </c>
      <c r="C73" s="34" t="s">
        <v>170</v>
      </c>
      <c r="D73" s="16"/>
      <c r="E73" s="16"/>
      <c r="F73" s="23">
        <f>F74</f>
        <v>24512.553459999999</v>
      </c>
    </row>
    <row r="74" spans="1:6" ht="14.25" customHeight="1">
      <c r="A74" s="76" t="s">
        <v>142</v>
      </c>
      <c r="B74" s="79" t="s">
        <v>168</v>
      </c>
      <c r="C74" s="79" t="s">
        <v>170</v>
      </c>
      <c r="D74" s="66" t="s">
        <v>70</v>
      </c>
      <c r="E74" s="66"/>
      <c r="F74" s="83">
        <f>F80</f>
        <v>24512.553459999999</v>
      </c>
    </row>
    <row r="75" spans="1:6">
      <c r="A75" s="77"/>
      <c r="B75" s="80"/>
      <c r="C75" s="80"/>
      <c r="D75" s="82"/>
      <c r="E75" s="82"/>
      <c r="F75" s="84"/>
    </row>
    <row r="76" spans="1:6">
      <c r="A76" s="77"/>
      <c r="B76" s="80"/>
      <c r="C76" s="80"/>
      <c r="D76" s="82"/>
      <c r="E76" s="82"/>
      <c r="F76" s="84"/>
    </row>
    <row r="77" spans="1:6">
      <c r="A77" s="77"/>
      <c r="B77" s="80"/>
      <c r="C77" s="80"/>
      <c r="D77" s="82"/>
      <c r="E77" s="82"/>
      <c r="F77" s="84"/>
    </row>
    <row r="78" spans="1:6">
      <c r="A78" s="77"/>
      <c r="B78" s="80"/>
      <c r="C78" s="80"/>
      <c r="D78" s="82"/>
      <c r="E78" s="82"/>
      <c r="F78" s="84"/>
    </row>
    <row r="79" spans="1:6" ht="15.75" thickBot="1">
      <c r="A79" s="78"/>
      <c r="B79" s="81"/>
      <c r="C79" s="81"/>
      <c r="D79" s="67"/>
      <c r="E79" s="67"/>
      <c r="F79" s="85"/>
    </row>
    <row r="80" spans="1:6" ht="71.25" customHeight="1" thickBot="1">
      <c r="A80" s="6" t="s">
        <v>143</v>
      </c>
      <c r="B80" s="34" t="s">
        <v>168</v>
      </c>
      <c r="C80" s="34" t="s">
        <v>170</v>
      </c>
      <c r="D80" s="13" t="s">
        <v>71</v>
      </c>
      <c r="E80" s="13"/>
      <c r="F80" s="13">
        <f>F81</f>
        <v>24512.553459999999</v>
      </c>
    </row>
    <row r="81" spans="1:6" ht="64.5" customHeight="1">
      <c r="A81" s="68" t="s">
        <v>144</v>
      </c>
      <c r="B81" s="58" t="s">
        <v>168</v>
      </c>
      <c r="C81" s="58" t="s">
        <v>170</v>
      </c>
      <c r="D81" s="60" t="s">
        <v>72</v>
      </c>
      <c r="E81" s="60"/>
      <c r="F81" s="60">
        <f>F85+F86</f>
        <v>24512.553459999999</v>
      </c>
    </row>
    <row r="82" spans="1:6">
      <c r="A82" s="69"/>
      <c r="B82" s="71"/>
      <c r="C82" s="71"/>
      <c r="D82" s="72"/>
      <c r="E82" s="72"/>
      <c r="F82" s="72"/>
    </row>
    <row r="83" spans="1:6">
      <c r="A83" s="69"/>
      <c r="B83" s="71"/>
      <c r="C83" s="71"/>
      <c r="D83" s="72"/>
      <c r="E83" s="72"/>
      <c r="F83" s="72"/>
    </row>
    <row r="84" spans="1:6" ht="4.5" customHeight="1" thickBot="1">
      <c r="A84" s="70"/>
      <c r="B84" s="59"/>
      <c r="C84" s="59"/>
      <c r="D84" s="61"/>
      <c r="E84" s="61"/>
      <c r="F84" s="61"/>
    </row>
    <row r="85" spans="1:6" ht="125.25" customHeight="1" thickBot="1">
      <c r="A85" s="22" t="s">
        <v>145</v>
      </c>
      <c r="B85" s="35" t="s">
        <v>32</v>
      </c>
      <c r="C85" s="35" t="s">
        <v>170</v>
      </c>
      <c r="D85" s="16" t="s">
        <v>73</v>
      </c>
      <c r="E85" s="16">
        <v>200</v>
      </c>
      <c r="F85" s="16">
        <v>4831.5995199999998</v>
      </c>
    </row>
    <row r="86" spans="1:6" ht="74.25" customHeight="1" thickBot="1">
      <c r="A86" s="15" t="s">
        <v>74</v>
      </c>
      <c r="B86" s="35" t="s">
        <v>168</v>
      </c>
      <c r="C86" s="35" t="s">
        <v>170</v>
      </c>
      <c r="D86" s="16" t="s">
        <v>75</v>
      </c>
      <c r="E86" s="16">
        <v>200</v>
      </c>
      <c r="F86" s="16">
        <v>19680.953939999999</v>
      </c>
    </row>
    <row r="87" spans="1:6" ht="35.25" customHeight="1" thickBot="1">
      <c r="A87" s="6" t="s">
        <v>76</v>
      </c>
      <c r="B87" s="13" t="s">
        <v>77</v>
      </c>
      <c r="C87" s="13"/>
      <c r="D87" s="16"/>
      <c r="E87" s="16"/>
      <c r="F87" s="13">
        <f>F88+F92+F103</f>
        <v>7594.5658599999997</v>
      </c>
    </row>
    <row r="88" spans="1:6" ht="27" customHeight="1" thickBot="1">
      <c r="A88" s="6" t="s">
        <v>178</v>
      </c>
      <c r="B88" s="34" t="s">
        <v>171</v>
      </c>
      <c r="C88" s="34" t="s">
        <v>167</v>
      </c>
      <c r="D88" s="16"/>
      <c r="E88" s="16"/>
      <c r="F88" s="13">
        <f>F89+F90+F91</f>
        <v>2714.2847400000001</v>
      </c>
    </row>
    <row r="89" spans="1:6" ht="105.75" customHeight="1" thickBot="1">
      <c r="A89" s="15" t="s">
        <v>182</v>
      </c>
      <c r="B89" s="13" t="s">
        <v>77</v>
      </c>
      <c r="C89" s="13" t="s">
        <v>78</v>
      </c>
      <c r="D89" s="16" t="s">
        <v>79</v>
      </c>
      <c r="E89" s="16" t="s">
        <v>80</v>
      </c>
      <c r="F89" s="16">
        <v>644.96</v>
      </c>
    </row>
    <row r="90" spans="1:6" ht="105.75" customHeight="1" thickBot="1">
      <c r="A90" s="42" t="s">
        <v>176</v>
      </c>
      <c r="B90" s="34" t="s">
        <v>171</v>
      </c>
      <c r="C90" s="34" t="s">
        <v>167</v>
      </c>
      <c r="D90" s="16" t="s">
        <v>177</v>
      </c>
      <c r="E90" s="16">
        <v>200</v>
      </c>
      <c r="F90" s="16">
        <v>1170</v>
      </c>
    </row>
    <row r="91" spans="1:6" ht="156.75" customHeight="1" thickBot="1">
      <c r="A91" s="22" t="s">
        <v>183</v>
      </c>
      <c r="B91" s="34" t="s">
        <v>171</v>
      </c>
      <c r="C91" s="34" t="s">
        <v>167</v>
      </c>
      <c r="D91" s="16" t="s">
        <v>184</v>
      </c>
      <c r="E91" s="16">
        <v>200</v>
      </c>
      <c r="F91" s="16">
        <v>899.32474000000002</v>
      </c>
    </row>
    <row r="92" spans="1:6" ht="15.75" thickBot="1">
      <c r="A92" s="12" t="s">
        <v>81</v>
      </c>
      <c r="B92" s="34" t="s">
        <v>171</v>
      </c>
      <c r="C92" s="38" t="s">
        <v>169</v>
      </c>
      <c r="D92" s="16"/>
      <c r="E92" s="16"/>
      <c r="F92" s="13">
        <f>F93</f>
        <v>3724.8311199999998</v>
      </c>
    </row>
    <row r="93" spans="1:6" ht="90" customHeight="1" thickBot="1">
      <c r="A93" s="12" t="s">
        <v>173</v>
      </c>
      <c r="B93" s="34" t="s">
        <v>171</v>
      </c>
      <c r="C93" s="34" t="s">
        <v>169</v>
      </c>
      <c r="D93" s="13" t="s">
        <v>70</v>
      </c>
      <c r="E93" s="13"/>
      <c r="F93" s="13">
        <f>F94+F98</f>
        <v>3724.8311199999998</v>
      </c>
    </row>
    <row r="94" spans="1:6" ht="88.5" customHeight="1" thickBot="1">
      <c r="A94" s="6" t="s">
        <v>147</v>
      </c>
      <c r="B94" s="34" t="s">
        <v>171</v>
      </c>
      <c r="C94" s="38" t="s">
        <v>169</v>
      </c>
      <c r="D94" s="13" t="s">
        <v>82</v>
      </c>
      <c r="E94" s="13"/>
      <c r="F94" s="13">
        <f>F95</f>
        <v>2384.2981999999997</v>
      </c>
    </row>
    <row r="95" spans="1:6" ht="63" customHeight="1" thickBot="1">
      <c r="A95" s="22" t="s">
        <v>148</v>
      </c>
      <c r="B95" s="35" t="s">
        <v>171</v>
      </c>
      <c r="C95" s="39" t="s">
        <v>169</v>
      </c>
      <c r="D95" s="16" t="s">
        <v>83</v>
      </c>
      <c r="E95" s="16"/>
      <c r="F95" s="16">
        <f>F96+F97</f>
        <v>2384.2981999999997</v>
      </c>
    </row>
    <row r="96" spans="1:6" ht="129" customHeight="1" thickBot="1">
      <c r="A96" s="22" t="s">
        <v>149</v>
      </c>
      <c r="B96" s="35" t="s">
        <v>171</v>
      </c>
      <c r="C96" s="39" t="s">
        <v>169</v>
      </c>
      <c r="D96" s="16" t="s">
        <v>84</v>
      </c>
      <c r="E96" s="16">
        <v>200</v>
      </c>
      <c r="F96" s="16">
        <v>2086.1891999999998</v>
      </c>
    </row>
    <row r="97" spans="1:6" ht="106.5" customHeight="1" thickBot="1">
      <c r="A97" s="22" t="s">
        <v>150</v>
      </c>
      <c r="B97" s="35" t="s">
        <v>171</v>
      </c>
      <c r="C97" s="39" t="s">
        <v>169</v>
      </c>
      <c r="D97" s="16" t="s">
        <v>85</v>
      </c>
      <c r="E97" s="16">
        <v>200</v>
      </c>
      <c r="F97" s="16">
        <v>298.10899999999998</v>
      </c>
    </row>
    <row r="98" spans="1:6" ht="73.5" customHeight="1" thickBot="1">
      <c r="A98" s="12" t="s">
        <v>151</v>
      </c>
      <c r="B98" s="34" t="s">
        <v>171</v>
      </c>
      <c r="C98" s="38" t="s">
        <v>169</v>
      </c>
      <c r="D98" s="13" t="s">
        <v>86</v>
      </c>
      <c r="E98" s="13"/>
      <c r="F98" s="13">
        <f>F99</f>
        <v>1340.5329200000001</v>
      </c>
    </row>
    <row r="99" spans="1:6" ht="66.75" customHeight="1" thickBot="1">
      <c r="A99" s="15" t="s">
        <v>152</v>
      </c>
      <c r="B99" s="35" t="s">
        <v>171</v>
      </c>
      <c r="C99" s="39" t="s">
        <v>169</v>
      </c>
      <c r="D99" s="16" t="s">
        <v>87</v>
      </c>
      <c r="E99" s="16"/>
      <c r="F99" s="16">
        <f>F100+F101</f>
        <v>1340.5329200000001</v>
      </c>
    </row>
    <row r="100" spans="1:6" ht="108" customHeight="1" thickBot="1">
      <c r="A100" s="15" t="s">
        <v>153</v>
      </c>
      <c r="B100" s="35" t="s">
        <v>171</v>
      </c>
      <c r="C100" s="39" t="s">
        <v>169</v>
      </c>
      <c r="D100" s="16" t="s">
        <v>88</v>
      </c>
      <c r="E100" s="16">
        <v>200</v>
      </c>
      <c r="F100" s="16">
        <v>1340.5329200000001</v>
      </c>
    </row>
    <row r="101" spans="1:6" ht="93.75" customHeight="1" thickBot="1">
      <c r="A101" s="48" t="s">
        <v>179</v>
      </c>
      <c r="B101" s="35" t="s">
        <v>171</v>
      </c>
      <c r="C101" s="39" t="s">
        <v>169</v>
      </c>
      <c r="D101" s="16" t="s">
        <v>180</v>
      </c>
      <c r="E101" s="49"/>
      <c r="F101" s="16">
        <f>F102</f>
        <v>0</v>
      </c>
    </row>
    <row r="102" spans="1:6" ht="48" customHeight="1" thickBot="1">
      <c r="A102" s="15" t="s">
        <v>181</v>
      </c>
      <c r="B102" s="35"/>
      <c r="C102" s="39"/>
      <c r="D102" s="16" t="s">
        <v>180</v>
      </c>
      <c r="E102" s="50">
        <v>200</v>
      </c>
      <c r="F102" s="16">
        <v>0</v>
      </c>
    </row>
    <row r="103" spans="1:6" ht="15.75" thickBot="1">
      <c r="A103" s="12" t="s">
        <v>95</v>
      </c>
      <c r="B103" s="34" t="s">
        <v>171</v>
      </c>
      <c r="C103" s="38" t="s">
        <v>171</v>
      </c>
      <c r="D103" s="13"/>
      <c r="E103" s="13"/>
      <c r="F103" s="13">
        <f>F104</f>
        <v>1155.45</v>
      </c>
    </row>
    <row r="104" spans="1:6" ht="65.25" customHeight="1" thickBot="1">
      <c r="A104" s="12" t="s">
        <v>155</v>
      </c>
      <c r="B104" s="34" t="s">
        <v>171</v>
      </c>
      <c r="C104" s="38" t="s">
        <v>171</v>
      </c>
      <c r="D104" s="13" t="s">
        <v>70</v>
      </c>
      <c r="E104" s="13"/>
      <c r="F104" s="13">
        <f>F105+F112</f>
        <v>1155.45</v>
      </c>
    </row>
    <row r="105" spans="1:6" ht="65.25" customHeight="1" thickBot="1">
      <c r="A105" s="15" t="s">
        <v>154</v>
      </c>
      <c r="B105" s="35" t="s">
        <v>171</v>
      </c>
      <c r="C105" s="39" t="s">
        <v>171</v>
      </c>
      <c r="D105" s="16" t="s">
        <v>89</v>
      </c>
      <c r="E105" s="16"/>
      <c r="F105" s="13">
        <f>F106</f>
        <v>0.45</v>
      </c>
    </row>
    <row r="106" spans="1:6" ht="76.5" customHeight="1">
      <c r="A106" s="17" t="s">
        <v>90</v>
      </c>
      <c r="B106" s="58" t="s">
        <v>171</v>
      </c>
      <c r="C106" s="73" t="s">
        <v>171</v>
      </c>
      <c r="D106" s="60" t="s">
        <v>92</v>
      </c>
      <c r="E106" s="60"/>
      <c r="F106" s="60">
        <f>F108+F110</f>
        <v>0.45</v>
      </c>
    </row>
    <row r="107" spans="1:6" ht="42.75" customHeight="1" thickBot="1">
      <c r="A107" s="15" t="s">
        <v>91</v>
      </c>
      <c r="B107" s="59"/>
      <c r="C107" s="74"/>
      <c r="D107" s="61"/>
      <c r="E107" s="61"/>
      <c r="F107" s="61"/>
    </row>
    <row r="108" spans="1:6" ht="17.25" customHeight="1">
      <c r="A108" s="24" t="s">
        <v>93</v>
      </c>
      <c r="B108" s="58" t="s">
        <v>171</v>
      </c>
      <c r="C108" s="73" t="s">
        <v>171</v>
      </c>
      <c r="D108" s="60" t="s">
        <v>92</v>
      </c>
      <c r="E108" s="60">
        <v>400</v>
      </c>
      <c r="F108" s="60">
        <v>0</v>
      </c>
    </row>
    <row r="109" spans="1:6" ht="32.25" customHeight="1" thickBot="1">
      <c r="A109" s="22" t="s">
        <v>94</v>
      </c>
      <c r="B109" s="59"/>
      <c r="C109" s="74"/>
      <c r="D109" s="61"/>
      <c r="E109" s="61"/>
      <c r="F109" s="61"/>
    </row>
    <row r="110" spans="1:6" ht="26.25" customHeight="1">
      <c r="A110" s="24" t="s">
        <v>93</v>
      </c>
      <c r="B110" s="58" t="s">
        <v>171</v>
      </c>
      <c r="C110" s="73" t="s">
        <v>171</v>
      </c>
      <c r="D110" s="60" t="s">
        <v>92</v>
      </c>
      <c r="E110" s="60">
        <v>500</v>
      </c>
      <c r="F110" s="60">
        <v>0.45</v>
      </c>
    </row>
    <row r="111" spans="1:6" ht="28.5" customHeight="1" thickBot="1">
      <c r="A111" s="22" t="s">
        <v>138</v>
      </c>
      <c r="B111" s="59"/>
      <c r="C111" s="74"/>
      <c r="D111" s="61"/>
      <c r="E111" s="61"/>
      <c r="F111" s="61"/>
    </row>
    <row r="112" spans="1:6" ht="85.5" customHeight="1" thickBot="1">
      <c r="A112" s="12" t="s">
        <v>156</v>
      </c>
      <c r="B112" s="34" t="s">
        <v>171</v>
      </c>
      <c r="C112" s="38" t="s">
        <v>171</v>
      </c>
      <c r="D112" s="13" t="s">
        <v>96</v>
      </c>
      <c r="E112" s="13"/>
      <c r="F112" s="13">
        <f>F113</f>
        <v>1155</v>
      </c>
    </row>
    <row r="113" spans="1:6" ht="72" customHeight="1" thickBot="1">
      <c r="A113" s="15" t="s">
        <v>157</v>
      </c>
      <c r="B113" s="35" t="s">
        <v>171</v>
      </c>
      <c r="C113" s="39" t="s">
        <v>171</v>
      </c>
      <c r="D113" s="16" t="s">
        <v>97</v>
      </c>
      <c r="E113" s="16"/>
      <c r="F113" s="16">
        <f>F114</f>
        <v>1155</v>
      </c>
    </row>
    <row r="114" spans="1:6" ht="111.75" customHeight="1" thickBot="1">
      <c r="A114" s="15" t="s">
        <v>146</v>
      </c>
      <c r="B114" s="35" t="s">
        <v>171</v>
      </c>
      <c r="C114" s="35" t="s">
        <v>171</v>
      </c>
      <c r="D114" s="16" t="s">
        <v>98</v>
      </c>
      <c r="E114" s="16">
        <v>200</v>
      </c>
      <c r="F114" s="16">
        <v>1155</v>
      </c>
    </row>
    <row r="115" spans="1:6" ht="20.25" customHeight="1" thickBot="1">
      <c r="A115" s="12" t="s">
        <v>99</v>
      </c>
      <c r="B115" s="13" t="s">
        <v>100</v>
      </c>
      <c r="C115" s="16"/>
      <c r="D115" s="16"/>
      <c r="E115" s="16"/>
      <c r="F115" s="13">
        <f>F116</f>
        <v>5955.7999999999993</v>
      </c>
    </row>
    <row r="116" spans="1:6" ht="15.75" thickBot="1">
      <c r="A116" s="12" t="s">
        <v>101</v>
      </c>
      <c r="B116" s="13" t="s">
        <v>100</v>
      </c>
      <c r="C116" s="13" t="s">
        <v>20</v>
      </c>
      <c r="D116" s="16"/>
      <c r="E116" s="16"/>
      <c r="F116" s="13">
        <f>F117</f>
        <v>5955.7999999999993</v>
      </c>
    </row>
    <row r="117" spans="1:6" ht="71.25" customHeight="1" thickBot="1">
      <c r="A117" s="12" t="s">
        <v>102</v>
      </c>
      <c r="B117" s="34" t="s">
        <v>172</v>
      </c>
      <c r="C117" s="34" t="s">
        <v>166</v>
      </c>
      <c r="D117" s="13" t="s">
        <v>103</v>
      </c>
      <c r="E117" s="13"/>
      <c r="F117" s="13">
        <f>F118</f>
        <v>5955.7999999999993</v>
      </c>
    </row>
    <row r="118" spans="1:6" ht="82.5" customHeight="1" thickBot="1">
      <c r="A118" s="12" t="s">
        <v>104</v>
      </c>
      <c r="B118" s="34" t="s">
        <v>172</v>
      </c>
      <c r="C118" s="34" t="s">
        <v>166</v>
      </c>
      <c r="D118" s="13" t="s">
        <v>105</v>
      </c>
      <c r="E118" s="13"/>
      <c r="F118" s="13">
        <f>F119+F121+F123</f>
        <v>5955.7999999999993</v>
      </c>
    </row>
    <row r="119" spans="1:6" ht="75.75" customHeight="1">
      <c r="A119" s="17" t="s">
        <v>106</v>
      </c>
      <c r="B119" s="58" t="s">
        <v>100</v>
      </c>
      <c r="C119" s="58" t="s">
        <v>20</v>
      </c>
      <c r="D119" s="60" t="s">
        <v>107</v>
      </c>
      <c r="E119" s="60">
        <v>100</v>
      </c>
      <c r="F119" s="60">
        <v>3912.7</v>
      </c>
    </row>
    <row r="120" spans="1:6" ht="96" customHeight="1" thickBot="1">
      <c r="A120" s="15" t="s">
        <v>60</v>
      </c>
      <c r="B120" s="59"/>
      <c r="C120" s="59"/>
      <c r="D120" s="61"/>
      <c r="E120" s="61"/>
      <c r="F120" s="61"/>
    </row>
    <row r="121" spans="1:6" ht="71.25" customHeight="1">
      <c r="A121" s="17" t="s">
        <v>106</v>
      </c>
      <c r="B121" s="58" t="s">
        <v>100</v>
      </c>
      <c r="C121" s="58" t="s">
        <v>20</v>
      </c>
      <c r="D121" s="60" t="s">
        <v>107</v>
      </c>
      <c r="E121" s="60">
        <v>200</v>
      </c>
      <c r="F121" s="60">
        <v>2003.6</v>
      </c>
    </row>
    <row r="122" spans="1:6" ht="54" customHeight="1" thickBot="1">
      <c r="A122" s="15" t="s">
        <v>62</v>
      </c>
      <c r="B122" s="59"/>
      <c r="C122" s="59"/>
      <c r="D122" s="61"/>
      <c r="E122" s="61"/>
      <c r="F122" s="61"/>
    </row>
    <row r="123" spans="1:6" ht="84.75" customHeight="1">
      <c r="A123" s="17" t="s">
        <v>108</v>
      </c>
      <c r="B123" s="58" t="s">
        <v>172</v>
      </c>
      <c r="C123" s="58" t="s">
        <v>166</v>
      </c>
      <c r="D123" s="60" t="s">
        <v>107</v>
      </c>
      <c r="E123" s="60">
        <v>800</v>
      </c>
      <c r="F123" s="60">
        <v>39.5</v>
      </c>
    </row>
    <row r="124" spans="1:6" ht="22.5" customHeight="1" thickBot="1">
      <c r="A124" s="15" t="s">
        <v>109</v>
      </c>
      <c r="B124" s="59"/>
      <c r="C124" s="59"/>
      <c r="D124" s="61"/>
      <c r="E124" s="61"/>
      <c r="F124" s="61"/>
    </row>
    <row r="125" spans="1:6" ht="19.5" customHeight="1">
      <c r="A125" s="64" t="s">
        <v>110</v>
      </c>
      <c r="B125" s="66">
        <v>10</v>
      </c>
      <c r="C125" s="66"/>
      <c r="D125" s="66"/>
      <c r="E125" s="66"/>
      <c r="F125" s="25"/>
    </row>
    <row r="126" spans="1:6" ht="15.75" hidden="1" thickBot="1">
      <c r="A126" s="75"/>
      <c r="B126" s="67"/>
      <c r="C126" s="67"/>
      <c r="D126" s="67"/>
      <c r="E126" s="67"/>
      <c r="F126" s="13">
        <v>230.9</v>
      </c>
    </row>
    <row r="127" spans="1:6" ht="15.75" thickBot="1">
      <c r="A127" s="12" t="s">
        <v>111</v>
      </c>
      <c r="B127" s="13">
        <v>10</v>
      </c>
      <c r="C127" s="34" t="s">
        <v>166</v>
      </c>
      <c r="D127" s="13"/>
      <c r="E127" s="13"/>
      <c r="F127" s="13">
        <f>F128</f>
        <v>230.9</v>
      </c>
    </row>
    <row r="128" spans="1:6" ht="108.75" customHeight="1" thickBot="1">
      <c r="A128" s="12" t="s">
        <v>22</v>
      </c>
      <c r="B128" s="13">
        <v>10</v>
      </c>
      <c r="C128" s="34" t="s">
        <v>166</v>
      </c>
      <c r="D128" s="13" t="s">
        <v>23</v>
      </c>
      <c r="E128" s="13"/>
      <c r="F128" s="13">
        <f>F129</f>
        <v>230.9</v>
      </c>
    </row>
    <row r="129" spans="1:6" ht="144" thickBot="1">
      <c r="A129" s="30" t="s">
        <v>33</v>
      </c>
      <c r="B129" s="13">
        <v>10</v>
      </c>
      <c r="C129" s="34" t="s">
        <v>166</v>
      </c>
      <c r="D129" s="13" t="s">
        <v>25</v>
      </c>
      <c r="E129" s="13"/>
      <c r="F129" s="13">
        <f>F130</f>
        <v>230.9</v>
      </c>
    </row>
    <row r="130" spans="1:6" ht="103.5" customHeight="1" thickBot="1">
      <c r="A130" s="15" t="s">
        <v>112</v>
      </c>
      <c r="B130" s="16">
        <v>10</v>
      </c>
      <c r="C130" s="35" t="s">
        <v>166</v>
      </c>
      <c r="D130" s="16" t="s">
        <v>113</v>
      </c>
      <c r="E130" s="16"/>
      <c r="F130" s="16">
        <f>F131</f>
        <v>230.9</v>
      </c>
    </row>
    <row r="131" spans="1:6" ht="135">
      <c r="A131" s="29" t="s">
        <v>114</v>
      </c>
      <c r="B131" s="60">
        <v>10</v>
      </c>
      <c r="C131" s="58" t="s">
        <v>166</v>
      </c>
      <c r="D131" s="60" t="s">
        <v>116</v>
      </c>
      <c r="E131" s="60">
        <v>300</v>
      </c>
      <c r="F131" s="60">
        <v>230.9</v>
      </c>
    </row>
    <row r="132" spans="1:6" ht="30.75" thickBot="1">
      <c r="A132" s="15" t="s">
        <v>115</v>
      </c>
      <c r="B132" s="61"/>
      <c r="C132" s="59"/>
      <c r="D132" s="61"/>
      <c r="E132" s="61"/>
      <c r="F132" s="61"/>
    </row>
    <row r="133" spans="1:6" ht="30" thickBot="1">
      <c r="A133" s="12" t="s">
        <v>117</v>
      </c>
      <c r="B133" s="13">
        <v>11</v>
      </c>
      <c r="C133" s="34"/>
      <c r="D133" s="13"/>
      <c r="E133" s="13"/>
      <c r="F133" s="43">
        <f>F134+F139</f>
        <v>140826.08445000002</v>
      </c>
    </row>
    <row r="134" spans="1:6" ht="15.75" thickBot="1">
      <c r="A134" s="12" t="s">
        <v>118</v>
      </c>
      <c r="B134" s="13">
        <v>11</v>
      </c>
      <c r="C134" s="34" t="s">
        <v>166</v>
      </c>
      <c r="D134" s="13"/>
      <c r="E134" s="13"/>
      <c r="F134" s="13">
        <f>F135</f>
        <v>215</v>
      </c>
    </row>
    <row r="135" spans="1:6" ht="72" customHeight="1" thickBot="1">
      <c r="A135" s="12" t="s">
        <v>119</v>
      </c>
      <c r="B135" s="13">
        <v>11</v>
      </c>
      <c r="C135" s="34" t="s">
        <v>166</v>
      </c>
      <c r="D135" s="13" t="s">
        <v>103</v>
      </c>
      <c r="E135" s="13"/>
      <c r="F135" s="13">
        <f>F136</f>
        <v>215</v>
      </c>
    </row>
    <row r="136" spans="1:6" ht="66" customHeight="1" thickBot="1">
      <c r="A136" s="15" t="s">
        <v>120</v>
      </c>
      <c r="B136" s="16">
        <v>11</v>
      </c>
      <c r="C136" s="35" t="s">
        <v>166</v>
      </c>
      <c r="D136" s="16" t="s">
        <v>121</v>
      </c>
      <c r="E136" s="16"/>
      <c r="F136" s="16">
        <f>F137</f>
        <v>215</v>
      </c>
    </row>
    <row r="137" spans="1:6" ht="63" customHeight="1">
      <c r="A137" s="17" t="s">
        <v>122</v>
      </c>
      <c r="B137" s="60">
        <v>11</v>
      </c>
      <c r="C137" s="58" t="s">
        <v>166</v>
      </c>
      <c r="D137" s="60" t="s">
        <v>123</v>
      </c>
      <c r="E137" s="60">
        <v>200</v>
      </c>
      <c r="F137" s="60">
        <v>215</v>
      </c>
    </row>
    <row r="138" spans="1:6" ht="48" customHeight="1" thickBot="1">
      <c r="A138" s="15" t="s">
        <v>62</v>
      </c>
      <c r="B138" s="61"/>
      <c r="C138" s="59"/>
      <c r="D138" s="61"/>
      <c r="E138" s="61"/>
      <c r="F138" s="61"/>
    </row>
    <row r="139" spans="1:6" ht="34.5" customHeight="1" thickBot="1">
      <c r="A139" s="12" t="s">
        <v>124</v>
      </c>
      <c r="B139" s="13">
        <v>11</v>
      </c>
      <c r="C139" s="34" t="s">
        <v>171</v>
      </c>
      <c r="D139" s="13"/>
      <c r="E139" s="13"/>
      <c r="F139" s="43">
        <f>F140</f>
        <v>140611.08445000002</v>
      </c>
    </row>
    <row r="140" spans="1:6" ht="81.75" customHeight="1" thickBot="1">
      <c r="A140" s="12" t="s">
        <v>158</v>
      </c>
      <c r="B140" s="13">
        <v>11</v>
      </c>
      <c r="C140" s="34" t="s">
        <v>171</v>
      </c>
      <c r="D140" s="13" t="s">
        <v>70</v>
      </c>
      <c r="E140" s="13"/>
      <c r="F140" s="43">
        <f>F141+F142</f>
        <v>140611.08445000002</v>
      </c>
    </row>
    <row r="141" spans="1:6" ht="118.5" customHeight="1" thickBot="1">
      <c r="A141" s="15" t="s">
        <v>159</v>
      </c>
      <c r="B141" s="16">
        <v>11</v>
      </c>
      <c r="C141" s="35" t="s">
        <v>171</v>
      </c>
      <c r="D141" s="16" t="s">
        <v>125</v>
      </c>
      <c r="E141" s="16">
        <v>200</v>
      </c>
      <c r="F141" s="13">
        <v>33.634450000000001</v>
      </c>
    </row>
    <row r="142" spans="1:6" ht="75.75" customHeight="1" thickBot="1">
      <c r="A142" s="12" t="s">
        <v>160</v>
      </c>
      <c r="B142" s="13">
        <v>11</v>
      </c>
      <c r="C142" s="34" t="s">
        <v>171</v>
      </c>
      <c r="D142" s="13" t="s">
        <v>86</v>
      </c>
      <c r="E142" s="13"/>
      <c r="F142" s="13">
        <f>F143</f>
        <v>140577.45000000001</v>
      </c>
    </row>
    <row r="143" spans="1:6" ht="83.25" customHeight="1" thickBot="1">
      <c r="A143" s="15" t="s">
        <v>161</v>
      </c>
      <c r="B143" s="16">
        <v>11</v>
      </c>
      <c r="C143" s="35" t="s">
        <v>171</v>
      </c>
      <c r="D143" s="16" t="s">
        <v>126</v>
      </c>
      <c r="E143" s="16"/>
      <c r="F143" s="16">
        <f>F144</f>
        <v>140577.45000000001</v>
      </c>
    </row>
    <row r="144" spans="1:6" ht="118.5" customHeight="1" thickBot="1">
      <c r="A144" s="15" t="s">
        <v>127</v>
      </c>
      <c r="B144" s="16">
        <v>11</v>
      </c>
      <c r="C144" s="35" t="s">
        <v>171</v>
      </c>
      <c r="D144" s="16" t="s">
        <v>128</v>
      </c>
      <c r="E144" s="35" t="s">
        <v>174</v>
      </c>
      <c r="F144" s="16">
        <f>F145+F147</f>
        <v>140577.45000000001</v>
      </c>
    </row>
    <row r="145" spans="1:6" ht="18" customHeight="1">
      <c r="A145" s="24" t="s">
        <v>93</v>
      </c>
      <c r="B145" s="60">
        <v>11</v>
      </c>
      <c r="C145" s="58" t="s">
        <v>171</v>
      </c>
      <c r="D145" s="60" t="s">
        <v>128</v>
      </c>
      <c r="E145" s="60">
        <v>400</v>
      </c>
      <c r="F145" s="60">
        <v>140437.45000000001</v>
      </c>
    </row>
    <row r="146" spans="1:6" ht="32.25" customHeight="1" thickBot="1">
      <c r="A146" s="22" t="s">
        <v>162</v>
      </c>
      <c r="B146" s="61"/>
      <c r="C146" s="59"/>
      <c r="D146" s="61"/>
      <c r="E146" s="61"/>
      <c r="F146" s="61"/>
    </row>
    <row r="147" spans="1:6" ht="21.75" customHeight="1">
      <c r="A147" s="24" t="s">
        <v>93</v>
      </c>
      <c r="B147" s="60">
        <v>11</v>
      </c>
      <c r="C147" s="58" t="s">
        <v>171</v>
      </c>
      <c r="D147" s="60" t="s">
        <v>128</v>
      </c>
      <c r="E147" s="60">
        <v>500</v>
      </c>
      <c r="F147" s="60">
        <v>140</v>
      </c>
    </row>
    <row r="148" spans="1:6" ht="29.25" customHeight="1" thickBot="1">
      <c r="A148" s="22" t="s">
        <v>163</v>
      </c>
      <c r="B148" s="61"/>
      <c r="C148" s="59"/>
      <c r="D148" s="61"/>
      <c r="E148" s="61"/>
      <c r="F148" s="61"/>
    </row>
    <row r="149" spans="1:6" ht="15.75" thickBot="1">
      <c r="A149" s="26"/>
      <c r="B149" s="27"/>
      <c r="C149" s="27"/>
      <c r="D149" s="27"/>
      <c r="E149" s="27"/>
      <c r="F149" s="27"/>
    </row>
    <row r="150" spans="1:6" ht="45.75" customHeight="1" thickBot="1">
      <c r="A150" s="12" t="s">
        <v>129</v>
      </c>
      <c r="B150" s="13">
        <v>13</v>
      </c>
      <c r="C150" s="13"/>
      <c r="D150" s="13"/>
      <c r="E150" s="13"/>
      <c r="F150" s="13">
        <f>F151</f>
        <v>1.70566</v>
      </c>
    </row>
    <row r="151" spans="1:6" ht="37.5" customHeight="1" thickBot="1">
      <c r="A151" s="12" t="s">
        <v>130</v>
      </c>
      <c r="B151" s="13">
        <v>13</v>
      </c>
      <c r="C151" s="13" t="s">
        <v>20</v>
      </c>
      <c r="D151" s="16"/>
      <c r="E151" s="16"/>
      <c r="F151" s="13">
        <f>F152</f>
        <v>1.70566</v>
      </c>
    </row>
    <row r="152" spans="1:6" ht="111.75" customHeight="1" thickBot="1">
      <c r="A152" s="12" t="s">
        <v>131</v>
      </c>
      <c r="B152" s="13">
        <v>13</v>
      </c>
      <c r="C152" s="34" t="s">
        <v>166</v>
      </c>
      <c r="D152" s="13" t="s">
        <v>23</v>
      </c>
      <c r="E152" s="13"/>
      <c r="F152" s="13">
        <f>F153</f>
        <v>1.70566</v>
      </c>
    </row>
    <row r="153" spans="1:6" ht="144" thickBot="1">
      <c r="A153" s="30" t="s">
        <v>132</v>
      </c>
      <c r="B153" s="13">
        <v>13</v>
      </c>
      <c r="C153" s="34" t="s">
        <v>166</v>
      </c>
      <c r="D153" s="13" t="s">
        <v>25</v>
      </c>
      <c r="E153" s="13"/>
      <c r="F153" s="16">
        <f>F154</f>
        <v>1.70566</v>
      </c>
    </row>
    <row r="154" spans="1:6" ht="74.25" customHeight="1" thickBot="1">
      <c r="A154" s="31" t="s">
        <v>133</v>
      </c>
      <c r="B154" s="16">
        <v>13</v>
      </c>
      <c r="C154" s="35" t="s">
        <v>166</v>
      </c>
      <c r="D154" s="16" t="s">
        <v>134</v>
      </c>
      <c r="E154" s="16"/>
      <c r="F154" s="16">
        <f>F155</f>
        <v>1.70566</v>
      </c>
    </row>
    <row r="155" spans="1:6" ht="90">
      <c r="A155" s="29" t="s">
        <v>135</v>
      </c>
      <c r="B155" s="60">
        <v>13</v>
      </c>
      <c r="C155" s="60" t="s">
        <v>20</v>
      </c>
      <c r="D155" s="60" t="s">
        <v>137</v>
      </c>
      <c r="E155" s="60">
        <v>700</v>
      </c>
      <c r="F155" s="60">
        <v>1.70566</v>
      </c>
    </row>
    <row r="156" spans="1:6" ht="15.75" thickBot="1">
      <c r="A156" s="15" t="s">
        <v>136</v>
      </c>
      <c r="B156" s="61"/>
      <c r="C156" s="61"/>
      <c r="D156" s="61"/>
      <c r="E156" s="61"/>
      <c r="F156" s="61"/>
    </row>
    <row r="157" spans="1:6">
      <c r="A157" s="28"/>
      <c r="B157" s="11"/>
      <c r="C157" s="11"/>
      <c r="D157" s="11"/>
      <c r="E157" s="11"/>
      <c r="F157" s="11"/>
    </row>
  </sheetData>
  <mergeCells count="136">
    <mergeCell ref="C108:C109"/>
    <mergeCell ref="B51:B52"/>
    <mergeCell ref="C51:C52"/>
    <mergeCell ref="D51:D52"/>
    <mergeCell ref="E51:E52"/>
    <mergeCell ref="F51:F52"/>
    <mergeCell ref="B53:B54"/>
    <mergeCell ref="C53:C54"/>
    <mergeCell ref="F81:F84"/>
    <mergeCell ref="D81:D84"/>
    <mergeCell ref="F74:F79"/>
    <mergeCell ref="F55:F56"/>
    <mergeCell ref="F62:F63"/>
    <mergeCell ref="F64:F65"/>
    <mergeCell ref="D53:D54"/>
    <mergeCell ref="E53:E54"/>
    <mergeCell ref="F53:F54"/>
    <mergeCell ref="A1:F1"/>
    <mergeCell ref="A2:F2"/>
    <mergeCell ref="A3:F3"/>
    <mergeCell ref="A4:F4"/>
    <mergeCell ref="A5:F5"/>
    <mergeCell ref="A7:F7"/>
    <mergeCell ref="A8:F8"/>
    <mergeCell ref="A9:F9"/>
    <mergeCell ref="A10:F10"/>
    <mergeCell ref="A74:A79"/>
    <mergeCell ref="B74:B79"/>
    <mergeCell ref="C74:C79"/>
    <mergeCell ref="D74:D79"/>
    <mergeCell ref="E74:E79"/>
    <mergeCell ref="B55:B56"/>
    <mergeCell ref="C55:C56"/>
    <mergeCell ref="D55:D56"/>
    <mergeCell ref="E55:E56"/>
    <mergeCell ref="B62:B63"/>
    <mergeCell ref="C62:C63"/>
    <mergeCell ref="D62:D63"/>
    <mergeCell ref="E62:E63"/>
    <mergeCell ref="B64:B65"/>
    <mergeCell ref="C64:C65"/>
    <mergeCell ref="D64:D65"/>
    <mergeCell ref="E64:E65"/>
    <mergeCell ref="B155:B156"/>
    <mergeCell ref="C155:C156"/>
    <mergeCell ref="D155:D156"/>
    <mergeCell ref="E155:E156"/>
    <mergeCell ref="F155:F156"/>
    <mergeCell ref="B145:B146"/>
    <mergeCell ref="C145:C146"/>
    <mergeCell ref="D145:D146"/>
    <mergeCell ref="E145:E146"/>
    <mergeCell ref="F145:F146"/>
    <mergeCell ref="B147:B148"/>
    <mergeCell ref="C147:C148"/>
    <mergeCell ref="D147:D148"/>
    <mergeCell ref="E147:E148"/>
    <mergeCell ref="F147:F148"/>
    <mergeCell ref="C137:C138"/>
    <mergeCell ref="D137:D138"/>
    <mergeCell ref="E137:E138"/>
    <mergeCell ref="F137:F138"/>
    <mergeCell ref="B123:B124"/>
    <mergeCell ref="C123:C124"/>
    <mergeCell ref="D123:D124"/>
    <mergeCell ref="E123:E124"/>
    <mergeCell ref="F123:F124"/>
    <mergeCell ref="B131:B132"/>
    <mergeCell ref="C131:C132"/>
    <mergeCell ref="D131:D132"/>
    <mergeCell ref="E131:E132"/>
    <mergeCell ref="F131:F132"/>
    <mergeCell ref="B137:B138"/>
    <mergeCell ref="A125:A126"/>
    <mergeCell ref="B125:B126"/>
    <mergeCell ref="C125:C126"/>
    <mergeCell ref="D125:D126"/>
    <mergeCell ref="E125:E126"/>
    <mergeCell ref="B119:B120"/>
    <mergeCell ref="C119:C120"/>
    <mergeCell ref="D119:D120"/>
    <mergeCell ref="E119:E120"/>
    <mergeCell ref="F119:F120"/>
    <mergeCell ref="B121:B122"/>
    <mergeCell ref="C121:C122"/>
    <mergeCell ref="D121:D122"/>
    <mergeCell ref="E121:E122"/>
    <mergeCell ref="F121:F122"/>
    <mergeCell ref="A81:A84"/>
    <mergeCell ref="B81:B84"/>
    <mergeCell ref="C81:C84"/>
    <mergeCell ref="E81:E84"/>
    <mergeCell ref="D108:D109"/>
    <mergeCell ref="E108:E109"/>
    <mergeCell ref="F108:F109"/>
    <mergeCell ref="B110:B111"/>
    <mergeCell ref="C110:C111"/>
    <mergeCell ref="D110:D111"/>
    <mergeCell ref="E110:E111"/>
    <mergeCell ref="F110:F111"/>
    <mergeCell ref="B106:B107"/>
    <mergeCell ref="C106:C107"/>
    <mergeCell ref="D106:D107"/>
    <mergeCell ref="E106:E107"/>
    <mergeCell ref="F106:F107"/>
    <mergeCell ref="B108:B109"/>
    <mergeCell ref="E45:E46"/>
    <mergeCell ref="F45:F46"/>
    <mergeCell ref="B36:B37"/>
    <mergeCell ref="C36:C37"/>
    <mergeCell ref="D36:D37"/>
    <mergeCell ref="E36:E37"/>
    <mergeCell ref="F36:F37"/>
    <mergeCell ref="B38:B39"/>
    <mergeCell ref="C38:C39"/>
    <mergeCell ref="D38:D39"/>
    <mergeCell ref="E38:E39"/>
    <mergeCell ref="F38:F39"/>
    <mergeCell ref="B45:B46"/>
    <mergeCell ref="C45:C46"/>
    <mergeCell ref="D45:D46"/>
    <mergeCell ref="A11:F11"/>
    <mergeCell ref="A12:F12"/>
    <mergeCell ref="A13:F13"/>
    <mergeCell ref="A15:P15"/>
    <mergeCell ref="F22:F23"/>
    <mergeCell ref="B30:B31"/>
    <mergeCell ref="C30:C31"/>
    <mergeCell ref="D30:D31"/>
    <mergeCell ref="E30:E31"/>
    <mergeCell ref="F30:F31"/>
    <mergeCell ref="A22:A23"/>
    <mergeCell ref="B22:B23"/>
    <mergeCell ref="C22:C23"/>
    <mergeCell ref="D22:D23"/>
    <mergeCell ref="E22:E23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2024-07-30T05:26:03Z</dcterms:modified>
</cp:coreProperties>
</file>