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Лист1!$A$1:$G$119</definedName>
  </definedNames>
  <calcPr calcId="124519"/>
</workbook>
</file>

<file path=xl/calcChain.xml><?xml version="1.0" encoding="utf-8"?>
<calcChain xmlns="http://schemas.openxmlformats.org/spreadsheetml/2006/main">
  <c r="G109" i="1"/>
  <c r="G102" s="1"/>
  <c r="G74"/>
  <c r="G73" s="1"/>
  <c r="G99" l="1"/>
  <c r="G80"/>
  <c r="G71"/>
  <c r="G58" l="1"/>
  <c r="G57" s="1"/>
  <c r="G67"/>
  <c r="G66" s="1"/>
  <c r="G22"/>
  <c r="G35"/>
  <c r="G101"/>
  <c r="G97"/>
  <c r="G96" s="1"/>
  <c r="G91"/>
  <c r="G90" s="1"/>
  <c r="G78" s="1"/>
  <c r="G84"/>
  <c r="G83" s="1"/>
  <c r="G54"/>
  <c r="G53" s="1"/>
  <c r="G50"/>
  <c r="G47"/>
  <c r="G42"/>
  <c r="G33"/>
  <c r="G56" l="1"/>
  <c r="G19" s="1"/>
  <c r="G21"/>
  <c r="G20" s="1"/>
</calcChain>
</file>

<file path=xl/sharedStrings.xml><?xml version="1.0" encoding="utf-8"?>
<sst xmlns="http://schemas.openxmlformats.org/spreadsheetml/2006/main" count="237" uniqueCount="156">
  <si>
    <t>Приложение 5</t>
  </si>
  <si>
    <t>к Решению Совета народных депутатов</t>
  </si>
  <si>
    <t>Коленовского сельского поселения</t>
  </si>
  <si>
    <t>Новохопёрского муниципального района</t>
  </si>
  <si>
    <t>Приложение 8</t>
  </si>
  <si>
    <t>«О внесении изменений и дополнений</t>
  </si>
  <si>
    <t xml:space="preserve"> в решение Совета народных депутатов</t>
  </si>
  <si>
    <t xml:space="preserve"> Коленовского сельского поселения </t>
  </si>
  <si>
    <t>«О бюджете Коленовского сельского поселения на 2024 год</t>
  </si>
  <si>
    <t xml:space="preserve">и на плановый период 2025 и 2026 годов»  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</si>
  <si>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</si>
  <si>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</si>
  <si>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</si>
  <si>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</si>
  <si>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</si>
  <si>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</si>
  <si>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</si>
  <si>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В С Е Г О</t>
  </si>
  <si>
    <t>Муниципальная целевая программа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</si>
  <si>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01 0 00 00000</t>
  </si>
  <si>
    <t>Подпрограмма «Финансовое и материально-техническое обеспечение деятельности органов местного самоуправления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</si>
  <si>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01 1 00 00000</t>
  </si>
  <si>
    <t>Основные мероприятия «Финансовое и материально-техническое обеспечение деятельности органов местного самоуправления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</si>
  <si>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01 1 01 00000</t>
  </si>
  <si>
    <t>Расходы на функционирование высшего должностного лица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</si>
  <si>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</si>
  <si>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01 1 01 92020</t>
  </si>
  <si>
    <t>Расходы на обеспечение функций муниципальных органов местного самоуправления в рамках муниципальной целевой  программы «Муниципальное управление Коленовского сельского поселения Новохопёрского  муниципального района Воронежской области».</t>
  </si>
  <si>
    <t>01 1 01 92010</t>
  </si>
  <si>
    <t>О1</t>
  </si>
  <si>
    <t>О4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</si>
  <si>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</si>
  <si>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(Закупка товаров, работ и услуг для обеспечения государственных (муниципальных)  нужд)</t>
  </si>
  <si>
    <t xml:space="preserve">Расходы на обеспечение функций муниципальных органов местного самоуправления в рамках муниципальной целевой  программы «Муниципальное управление Коленовского сельского поселения Новохопёрского  муниципального района Воронежской области». </t>
  </si>
  <si>
    <t>(Иные бюджетные ассигнования)</t>
  </si>
  <si>
    <t>Основное мероприятие «Резервный фонд администрации Коленовского сельского поселения «Муниципальное управление Коленовского сельского поселения Новохопёрского  муниципального района Воронежской области»».</t>
  </si>
  <si>
    <t>01 1 03 00000</t>
  </si>
  <si>
    <t>Резервный фонд органов местного самоуправления  (финансовое обеспечение непредвиденных расходов)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(Иные бюджетные ассигнования)</t>
  </si>
  <si>
    <t>01 1 03 90540</t>
  </si>
  <si>
    <t>01 104 79180</t>
  </si>
  <si>
    <t>01 104 92010</t>
  </si>
  <si>
    <t>Основное мероприятие «Другие общегосударственные вопросы «Муниципальное управление Коленовского сельского поселения Новохопёрского  муниципального района Воронежской области»».</t>
  </si>
  <si>
    <t>01 1 04 00000</t>
  </si>
  <si>
    <t xml:space="preserve"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</t>
  </si>
  <si>
    <t>(Иные межбюджетные трансферты)</t>
  </si>
  <si>
    <t>01 1 04 92010</t>
  </si>
  <si>
    <t>Основное мероприятие «Ведение первичного воинского учета «Муниципальное управление Коленовского сельского поселения Новохопёрского  муниципального района Воронежской области»».</t>
  </si>
  <si>
    <t>01 1 05 00000</t>
  </si>
  <si>
    <t>Расходы на осуществление первичного воинского учета на территориях, где отсутствуют военные комиссариаты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</si>
  <si>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</si>
  <si>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01 1 05 51180</t>
  </si>
  <si>
    <t>О2</t>
  </si>
  <si>
    <t>О3</t>
  </si>
  <si>
    <t>Основное мероприятие «Социальные выплаты»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области»».</t>
  </si>
  <si>
    <t>01 1 06 00000</t>
  </si>
  <si>
    <t>Доплаты к пенсиям муниципальных служащих администрации Коленовского сельского поселения Новохопёрского муниципального района в рамках муниципальной целевой программы  «Муниципальное управление Коленовского сельского поселения Новохопёрского  муниципального района Воронежской области».</t>
  </si>
  <si>
    <t xml:space="preserve"> (Социальное обеспечение и иные выплаты населению)</t>
  </si>
  <si>
    <t>01 1 06 90470</t>
  </si>
  <si>
    <t>Основное мероприятие «Внутренний муниципальный долг «Муниципальное управление Коленовского сельского поселения Новохоперского  муниципального района Воронежской области»».</t>
  </si>
  <si>
    <t>01 1 07 00000</t>
  </si>
  <si>
    <t>Процентные платежи по муниципальному долгу в рамках муниципальной целевой программы  «Муниципальное управление Коленовского сельского поселения Новохоперского  муниципального района Воронежской области».</t>
  </si>
  <si>
    <t xml:space="preserve"> (Обслуживание внутреннего долга)</t>
  </si>
  <si>
    <t>01 1 07 97880</t>
  </si>
  <si>
    <r>
      <t xml:space="preserve">Подпрограмма «Мероприятия в области национальной безопасности и правоохранительной деятельности </t>
    </r>
    <r>
      <rPr>
        <b/>
        <sz val="12"/>
        <color theme="1"/>
        <rFont val="Times New Roman"/>
        <family val="1"/>
        <charset val="204"/>
      </rPr>
      <t>«Муниципальное управление Коленовского сельского поселения Новохопёрского  муниципального района Воронежской области»».</t>
    </r>
  </si>
  <si>
    <t>01 2 00 00000</t>
  </si>
  <si>
    <r>
      <t xml:space="preserve">Основное мероприятие «Обеспечение противопожарной безопасности </t>
    </r>
    <r>
      <rPr>
        <sz val="12"/>
        <color theme="1"/>
        <rFont val="Times New Roman"/>
        <family val="1"/>
        <charset val="204"/>
      </rPr>
      <t>«Муниципальное управление Коленовского сельского поселения Новохопёрского  муниципального района Воронежской области»».</t>
    </r>
  </si>
  <si>
    <t>01 2 01 00000</t>
  </si>
  <si>
    <r>
      <t xml:space="preserve">Другие вопросы в области национальной безопасности правоохранительной деятельности </t>
    </r>
    <r>
      <rPr>
        <sz val="12"/>
        <color theme="1"/>
        <rFont val="Times New Roman"/>
        <family val="1"/>
        <charset val="204"/>
      </rPr>
      <t>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(Закупка товаров, работ и услуг для обеспечения государственных (муниципальных)  нужд)</t>
    </r>
  </si>
  <si>
    <t>01 2 01 90570</t>
  </si>
  <si>
    <t> 2</t>
  </si>
  <si>
    <r>
      <t xml:space="preserve">Муниципальная программа Коленовского сельского поселения Новохопёрского муниципального района 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2021-2026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</si>
  <si>
    <t>02 0 00 00000</t>
  </si>
  <si>
    <r>
      <t xml:space="preserve">Подпрограмма «Мероприятия в области дорожного хозяйства </t>
    </r>
    <r>
      <rPr>
        <b/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2021-2026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  <r>
      <rPr>
        <b/>
        <sz val="12"/>
        <color rgb="FF000000"/>
        <rFont val="Times New Roman"/>
        <family val="1"/>
        <charset val="204"/>
      </rPr>
      <t xml:space="preserve">  </t>
    </r>
  </si>
  <si>
    <t>02 1 00 00000</t>
  </si>
  <si>
    <r>
      <t>Основное мероприятие «Капитальный, текущий ремонт и содержание улично-дорожной сети на территории Коленовского сельского поселения</t>
    </r>
    <r>
      <rPr>
        <sz val="12"/>
        <color theme="1"/>
        <rFont val="Times New Roman"/>
        <family val="1"/>
        <charset val="204"/>
      </rPr>
      <t xml:space="preserve">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2021-2026 </t>
    </r>
    <r>
      <rPr>
        <sz val="12"/>
        <color theme="1"/>
        <rFont val="Times New Roman"/>
        <family val="1"/>
        <charset val="204"/>
      </rPr>
      <t>годы».</t>
    </r>
    <r>
      <rPr>
        <sz val="12"/>
        <color rgb="FF000000"/>
        <rFont val="Times New Roman"/>
        <family val="1"/>
        <charset val="204"/>
      </rPr>
      <t xml:space="preserve">  </t>
    </r>
  </si>
  <si>
    <t>02 1 02 00000</t>
  </si>
  <si>
    <r>
      <t xml:space="preserve">Мероприятия по благоустройству в части развития сети автомобильных дорог местного значения в рамках муниципальной целевой программы «Благоустройство территории Коленовского сельского поселения на 2021-2026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</si>
  <si>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02 1 02 90020</t>
  </si>
  <si>
    <t>О9</t>
  </si>
  <si>
    <t>Капитальный ремонт и ремонт автомобильных дорог общего пользования местного значения (софинансирование) в рамках муниципальной целевой программы «Благоустройство территории Коленовского сельского поселения на 2021-2026 годы» (Закупка товаров, работ и услуг для обеспечения государственных (муниципальных)  нужд)</t>
  </si>
  <si>
    <t>02 1 02 S8850</t>
  </si>
  <si>
    <r>
      <t xml:space="preserve">Прочие мероприятия в области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2021-2026 </t>
    </r>
    <r>
      <rPr>
        <sz val="12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</si>
  <si>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t>02 7 01 90050</t>
  </si>
  <si>
    <r>
      <t xml:space="preserve">Подпрограмма «Энергосбережение и повышение энергетической эффективности в системах наружного освещения </t>
    </r>
    <r>
      <rPr>
        <b/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2021-2026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годы»»</t>
    </r>
  </si>
  <si>
    <t>02 2 00 00000</t>
  </si>
  <si>
    <r>
      <t xml:space="preserve">Основное мероприятие «Содержание и обслуживание сетей наружного освещения </t>
    </r>
    <r>
      <rPr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2021-2026 </t>
    </r>
    <r>
      <rPr>
        <sz val="12"/>
        <color theme="1"/>
        <rFont val="Times New Roman"/>
        <family val="1"/>
        <charset val="204"/>
      </rPr>
      <t>годы»»</t>
    </r>
  </si>
  <si>
    <t>02 2 01 00000</t>
  </si>
  <si>
    <r>
      <t xml:space="preserve">Мероприятия по благоустройству в части организации уличного освещения в рамках муниципальной целевой программы «Благоустройство территории Коленовского сельского поселения на 2021-2026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</si>
  <si>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02 2 01 90010</t>
  </si>
  <si>
    <t>О5</t>
  </si>
  <si>
    <r>
      <t xml:space="preserve">Расходы на уличное освещение в рамках муниципальной целевой программы «Благоустройство территории Коленовского сельского поселения на 2021-2026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</si>
  <si>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Подпрограмма «Прочие мероприятия по благоустройству территории поселения </t>
    </r>
    <r>
      <rPr>
        <b/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годы»».</t>
    </r>
  </si>
  <si>
    <t>02 4 00 00000</t>
  </si>
  <si>
    <t>02 4 03 90050</t>
  </si>
  <si>
    <r>
      <t xml:space="preserve">Основное мероприятие «Сбор и вывоз мусора с территории сел поселения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</si>
  <si>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t>02 4 01 00000</t>
  </si>
  <si>
    <r>
      <t xml:space="preserve">Прочие мероприятия в области 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2021-2026 </t>
    </r>
    <r>
      <rPr>
        <sz val="12"/>
        <color theme="1"/>
        <rFont val="Times New Roman"/>
        <family val="1"/>
        <charset val="204"/>
      </rPr>
      <t xml:space="preserve">годы» </t>
    </r>
  </si>
  <si>
    <t>02 4 01 90050</t>
  </si>
  <si>
    <r>
      <t xml:space="preserve">Основное мероприятие «Создание максимально благоприятных и комфортных условий для проживания жителей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</si>
  <si>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t>02 4 04 00000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</si>
  <si>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2021-2026 годы»</t>
  </si>
  <si>
    <t>(Капитальные вложения в объекты государственной (муниципальной) собственности)</t>
  </si>
  <si>
    <t>02 4 04 L5760</t>
  </si>
  <si>
    <t>Обеспечение комплексного развития</t>
  </si>
  <si>
    <t>сельских территорий (Закупка товаров, работ и услуг для обеспечения государственных (муниципальных)  нужд)</t>
  </si>
  <si>
    <r>
      <t xml:space="preserve">Основное мероприятие «Строительство физкультурно-оздоровительного комплекса в с.Елань-Колено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</si>
  <si>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t>02 4 05 00000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</si>
  <si>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2021-2026 годы» (Капитальные вложения в объекты государственной (муниципальной) собственности)</t>
  </si>
  <si>
    <t>02 4 05 L5760</t>
  </si>
  <si>
    <r>
      <t>сельских территорий</t>
    </r>
    <r>
      <rPr>
        <sz val="12"/>
        <color theme="1"/>
        <rFont val="Times New Roman"/>
        <family val="1"/>
        <charset val="204"/>
      </rPr>
      <t xml:space="preserve"> (Капитальные вложения в объекты государственной (муниципальной) собственности)</t>
    </r>
  </si>
  <si>
    <r>
      <t>Подпрограмма «Строительство системы водоснабжения» в рамках муниципальной целевой программы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2021-2026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</si>
  <si>
    <t>02 5 00 00000</t>
  </si>
  <si>
    <r>
      <t xml:space="preserve">Основное мероприятие «Строительство системы водоснабжения на территории поселения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</si>
  <si>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t>02 5 01 00000</t>
  </si>
  <si>
    <t>02 5 01 90050</t>
  </si>
  <si>
    <t> 3</t>
  </si>
  <si>
    <t>Муниципальная программа Коленовского сельского поселения Новохопёрского муниципального района «Развитие культуры в селах Коленовского сельского поселения».</t>
  </si>
  <si>
    <t>03 0 00 00000</t>
  </si>
  <si>
    <t xml:space="preserve">Основное мероприятие «Обеспечение деятельности (оказание услуг) государственных учреждений «Развитие культуры в селах Коленовского сельского поселения» </t>
  </si>
  <si>
    <t>03 0 01 00000</t>
  </si>
  <si>
    <t xml:space="preserve"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</t>
  </si>
  <si>
    <t>03 0 01 90590</t>
  </si>
  <si>
    <t>О8</t>
  </si>
  <si>
    <t xml:space="preserve">Расходы на обеспечение функций муниципальных органов местного самоуправления в рамках муниципальной целевой программы «Развитие культуры в селах Коленовского сельского поселения». </t>
  </si>
  <si>
    <t xml:space="preserve">(Иные бюджетные ассигнования) </t>
  </si>
  <si>
    <t>Основное мероприятие «Мероприятия в области физической культуры и спорта «Развитие культуры в селах Коленовского сельского поселения»».</t>
  </si>
  <si>
    <t>03 0 03 00000</t>
  </si>
  <si>
    <t>Мероприятия в области физической культуры и спорта в рамках муниципальной целевой программы «Развитие культуры в селах Коленовского сельского поселения».</t>
  </si>
  <si>
    <t>03 0 03 90410</t>
  </si>
  <si>
    <t>сельских территорий (Межбюджетные трансферты)</t>
  </si>
  <si>
    <r>
      <t>сельских территорий (Межбюджетные трансферты)</t>
    </r>
    <r>
      <rPr>
        <sz val="12"/>
        <color rgb="FFFF0000"/>
        <rFont val="Times New Roman"/>
        <family val="1"/>
        <charset val="204"/>
      </rPr>
      <t xml:space="preserve"> </t>
    </r>
  </si>
  <si>
    <t>01</t>
  </si>
  <si>
    <t>03</t>
  </si>
  <si>
    <t>04</t>
  </si>
  <si>
    <t>09</t>
  </si>
  <si>
    <t>05</t>
  </si>
  <si>
    <t>02</t>
  </si>
  <si>
    <t>000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</si>
  <si>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(муниципальным программам Коленовского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Новохопёрского муниципального района), группам видов расходов,                                                                                                                                                                                                                                                                                                                                                                                                 разделам, подразделам классификации расходов  бюджета                                                                                                                                                                                                                                                                                                                                                                                                                                             поселения на 2024 год</t>
  </si>
  <si>
    <t>01 1 0170100</t>
  </si>
  <si>
    <t xml:space="preserve">  Расходы на приобретение коммунальной специализированной техники в рамках муниципальной целевой программы «Благоустройство территории Коленовского сельского поселения на 2021-2026годы»( Закупка товаров, работ и услуг для обеспечения государственных (муниципальных нужд)</t>
  </si>
  <si>
    <t>02 07 01 S8620</t>
  </si>
  <si>
    <t>08</t>
  </si>
  <si>
    <t>02 2 01 S8670</t>
  </si>
  <si>
    <t>Мероприятия в области ЖКХ в рамках муниципальной целевой программы «Благоустройство территории Коленовского сельского поселения» (Закупка товаров, работ и услуг для обеспечения государственных (муниципальных)  нужд)</t>
  </si>
  <si>
    <t>Закупка товаров, работ и услуг для обеспечения государственных (муниципальных)  нужд</t>
  </si>
  <si>
    <r>
      <t xml:space="preserve">Мероприятия в области ЖКХ  в рамках  муниципальной целевой программы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2021-2026 </t>
    </r>
    <r>
      <rPr>
        <sz val="12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</si>
  <si>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r>
      <t xml:space="preserve">Мероприятия по  организации системы раздельного накопления твердых коммунальных отходов на территории Коленовского сельского поселения 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</si>
  <si>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02 07 02 S8000</t>
  </si>
  <si>
    <t>Иные закупки товаров, работ и услуг для обеспечения государственных (муниципальных)  нужд)</t>
  </si>
  <si>
    <t>ОХРАНА ОКРУЖАЮЩЕЙ СРЕДЫ</t>
  </si>
  <si>
    <t>Другие вопросы в области окружающей среды</t>
  </si>
  <si>
    <t>02 7 02 80400</t>
  </si>
  <si>
    <t>06</t>
  </si>
  <si>
    <t>№ 127 от «22» ноября 2024 года</t>
  </si>
  <si>
    <t xml:space="preserve">                                                                                                                                                                           от «26» декабря 2023 года №85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</si>
</sst>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0.00000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Arial Cyr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0" fillId="0" borderId="8">
      <alignment horizontal="left" wrapText="1"/>
    </xf>
  </cellStyleXfs>
  <cellXfs count="104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2" fillId="0" borderId="3" xfId="0" applyFont="1" applyBorder="1"/>
    <xf numFmtId="0" fontId="3" fillId="0" borderId="4" xfId="0" applyFont="1" applyBorder="1" applyAlignment="1">
      <alignment wrapText="1"/>
    </xf>
    <xf numFmtId="0" fontId="2" fillId="0" borderId="4" xfId="0" applyFont="1" applyBorder="1"/>
    <xf numFmtId="0" fontId="3" fillId="0" borderId="4" xfId="0" applyFont="1" applyBorder="1" applyAlignment="1">
      <alignment horizontal="justify" wrapText="1"/>
    </xf>
    <xf numFmtId="0" fontId="3" fillId="0" borderId="4" xfId="0" applyFont="1" applyBorder="1" applyAlignment="1">
      <alignment horizontal="center"/>
    </xf>
    <xf numFmtId="0" fontId="3" fillId="0" borderId="3" xfId="0" applyFont="1" applyBorder="1"/>
    <xf numFmtId="0" fontId="2" fillId="0" borderId="4" xfId="0" applyFont="1" applyBorder="1" applyAlignment="1">
      <alignment horizontal="justify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justify" wrapText="1"/>
    </xf>
    <xf numFmtId="0" fontId="6" fillId="0" borderId="4" xfId="0" applyFont="1" applyBorder="1" applyAlignment="1">
      <alignment horizontal="justify" wrapText="1"/>
    </xf>
    <xf numFmtId="0" fontId="3" fillId="0" borderId="4" xfId="0" applyFont="1" applyBorder="1"/>
    <xf numFmtId="0" fontId="7" fillId="0" borderId="4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4" xfId="0" applyNumberFormat="1" applyFont="1" applyBorder="1"/>
    <xf numFmtId="49" fontId="3" fillId="0" borderId="4" xfId="0" applyNumberFormat="1" applyFont="1" applyBorder="1"/>
    <xf numFmtId="49" fontId="3" fillId="0" borderId="4" xfId="0" applyNumberFormat="1" applyFont="1" applyBorder="1" applyAlignment="1">
      <alignment horizontal="center"/>
    </xf>
    <xf numFmtId="0" fontId="2" fillId="0" borderId="6" xfId="0" applyFont="1" applyBorder="1" applyAlignment="1">
      <alignment horizontal="left" wrapText="1"/>
    </xf>
    <xf numFmtId="49" fontId="2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2" fillId="0" borderId="0" xfId="0" applyFont="1" applyAlignment="1"/>
    <xf numFmtId="0" fontId="2" fillId="0" borderId="3" xfId="0" applyFont="1" applyBorder="1"/>
    <xf numFmtId="0" fontId="3" fillId="0" borderId="5" xfId="0" applyFont="1" applyBorder="1"/>
    <xf numFmtId="0" fontId="9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9" fillId="0" borderId="5" xfId="0" applyFont="1" applyBorder="1" applyAlignment="1">
      <alignment horizontal="justify" wrapText="1"/>
    </xf>
    <xf numFmtId="0" fontId="9" fillId="0" borderId="3" xfId="0" applyFont="1" applyBorder="1" applyAlignment="1">
      <alignment horizontal="justify" wrapText="1"/>
    </xf>
    <xf numFmtId="0" fontId="11" fillId="0" borderId="8" xfId="1" applyNumberFormat="1" applyFont="1" applyAlignment="1" applyProtection="1">
      <alignment wrapText="1"/>
    </xf>
    <xf numFmtId="164" fontId="12" fillId="0" borderId="4" xfId="0" applyNumberFormat="1" applyFont="1" applyBorder="1" applyAlignment="1">
      <alignment horizontal="left"/>
    </xf>
    <xf numFmtId="0" fontId="2" fillId="0" borderId="9" xfId="0" applyFont="1" applyBorder="1" applyAlignment="1">
      <alignment horizontal="justify" wrapText="1"/>
    </xf>
    <xf numFmtId="0" fontId="2" fillId="0" borderId="12" xfId="0" applyFont="1" applyBorder="1" applyAlignment="1">
      <alignment horizontal="justify" wrapText="1"/>
    </xf>
    <xf numFmtId="0" fontId="9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2" fillId="0" borderId="3" xfId="0" applyFont="1" applyBorder="1"/>
    <xf numFmtId="164" fontId="0" fillId="0" borderId="0" xfId="0" applyNumberFormat="1"/>
    <xf numFmtId="0" fontId="9" fillId="0" borderId="3" xfId="0" applyFont="1" applyBorder="1" applyAlignment="1">
      <alignment wrapText="1"/>
    </xf>
    <xf numFmtId="0" fontId="2" fillId="0" borderId="11" xfId="0" applyFont="1" applyBorder="1"/>
    <xf numFmtId="0" fontId="11" fillId="0" borderId="9" xfId="1" applyNumberFormat="1" applyFont="1" applyBorder="1" applyAlignment="1" applyProtection="1">
      <alignment wrapText="1"/>
    </xf>
    <xf numFmtId="0" fontId="13" fillId="0" borderId="3" xfId="0" applyFont="1" applyBorder="1" applyAlignment="1">
      <alignment wrapText="1"/>
    </xf>
    <xf numFmtId="0" fontId="6" fillId="0" borderId="6" xfId="0" applyFont="1" applyBorder="1" applyAlignment="1">
      <alignment horizontal="justify" wrapText="1"/>
    </xf>
    <xf numFmtId="0" fontId="2" fillId="0" borderId="11" xfId="0" applyFont="1" applyBorder="1"/>
    <xf numFmtId="0" fontId="9" fillId="0" borderId="4" xfId="0" applyFont="1" applyBorder="1" applyAlignment="1">
      <alignment horizontal="center"/>
    </xf>
    <xf numFmtId="0" fontId="1" fillId="0" borderId="9" xfId="0" applyFont="1" applyBorder="1"/>
    <xf numFmtId="0" fontId="2" fillId="0" borderId="9" xfId="0" applyFont="1" applyFill="1" applyBorder="1" applyAlignment="1">
      <alignment horizontal="justify" wrapText="1"/>
    </xf>
    <xf numFmtId="0" fontId="0" fillId="0" borderId="9" xfId="0" applyBorder="1"/>
    <xf numFmtId="0" fontId="0" fillId="0" borderId="9" xfId="0" applyFont="1" applyBorder="1"/>
    <xf numFmtId="0" fontId="0" fillId="0" borderId="9" xfId="0" applyBorder="1" applyAlignment="1">
      <alignment wrapText="1"/>
    </xf>
    <xf numFmtId="0" fontId="3" fillId="0" borderId="9" xfId="0" applyFont="1" applyFill="1" applyBorder="1" applyAlignment="1">
      <alignment horizontal="justify"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7" xfId="0" applyFont="1" applyBorder="1"/>
    <xf numFmtId="0" fontId="2" fillId="0" borderId="3" xfId="0" applyFont="1" applyBorder="1"/>
    <xf numFmtId="0" fontId="9" fillId="0" borderId="7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9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9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0" fontId="2" fillId="0" borderId="9" xfId="0" applyFont="1" applyBorder="1" applyAlignment="1">
      <alignment horizontal="left"/>
    </xf>
    <xf numFmtId="0" fontId="3" fillId="0" borderId="7" xfId="0" applyFont="1" applyBorder="1"/>
    <xf numFmtId="0" fontId="3" fillId="0" borderId="3" xfId="0" applyFont="1" applyBorder="1"/>
    <xf numFmtId="49" fontId="2" fillId="0" borderId="7" xfId="0" applyNumberFormat="1" applyFont="1" applyBorder="1"/>
    <xf numFmtId="49" fontId="2" fillId="0" borderId="3" xfId="0" applyNumberFormat="1" applyFont="1" applyBorder="1"/>
    <xf numFmtId="0" fontId="2" fillId="0" borderId="14" xfId="0" applyFont="1" applyBorder="1"/>
    <xf numFmtId="0" fontId="7" fillId="0" borderId="9" xfId="0" applyFont="1" applyBorder="1" applyAlignment="1">
      <alignment horizontal="left" wrapText="1"/>
    </xf>
    <xf numFmtId="0" fontId="9" fillId="0" borderId="1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2" fillId="0" borderId="5" xfId="0" applyFont="1" applyBorder="1"/>
    <xf numFmtId="0" fontId="7" fillId="0" borderId="7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xl70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9"/>
  <sheetViews>
    <sheetView tabSelected="1" view="pageBreakPreview" zoomScale="120" zoomScaleSheetLayoutView="120" workbookViewId="0">
      <selection activeCell="A12" sqref="A12:G12"/>
    </sheetView>
  </sheetViews>
  <sheetFormatPr defaultRowHeight="15"/>
  <cols>
    <col min="1" max="1" width="3.140625" customWidth="1"/>
    <col min="2" max="2" width="40.28515625" customWidth="1"/>
    <col min="3" max="3" width="14" customWidth="1"/>
    <col min="4" max="4" width="6" customWidth="1"/>
    <col min="5" max="5" width="5.42578125" customWidth="1"/>
    <col min="6" max="6" width="4.7109375" customWidth="1"/>
    <col min="7" max="7" width="13.42578125" customWidth="1"/>
    <col min="8" max="8" width="13.7109375" customWidth="1"/>
    <col min="9" max="9" width="9.28515625" bestFit="1" customWidth="1"/>
  </cols>
  <sheetData>
    <row r="1" spans="1:15" ht="15.75">
      <c r="A1" s="102" t="s">
        <v>0</v>
      </c>
      <c r="B1" s="102"/>
      <c r="C1" s="102"/>
      <c r="D1" s="102"/>
      <c r="E1" s="102"/>
      <c r="F1" s="102"/>
      <c r="G1" s="102"/>
    </row>
    <row r="2" spans="1:15" ht="15.75">
      <c r="A2" s="102" t="s">
        <v>1</v>
      </c>
      <c r="B2" s="102"/>
      <c r="C2" s="102"/>
      <c r="D2" s="102"/>
      <c r="E2" s="102"/>
      <c r="F2" s="102"/>
      <c r="G2" s="102"/>
    </row>
    <row r="3" spans="1:15" ht="15.75">
      <c r="A3" s="102" t="s">
        <v>2</v>
      </c>
      <c r="B3" s="102"/>
      <c r="C3" s="102"/>
      <c r="D3" s="102"/>
      <c r="E3" s="102"/>
      <c r="F3" s="102"/>
      <c r="G3" s="102"/>
    </row>
    <row r="4" spans="1:15" ht="15.75">
      <c r="A4" s="102" t="s">
        <v>3</v>
      </c>
      <c r="B4" s="102"/>
      <c r="C4" s="102"/>
      <c r="D4" s="102"/>
      <c r="E4" s="102"/>
      <c r="F4" s="102"/>
      <c r="G4" s="102"/>
    </row>
    <row r="5" spans="1:15" ht="15.75">
      <c r="A5" s="102" t="s">
        <v>154</v>
      </c>
      <c r="B5" s="102"/>
      <c r="C5" s="102"/>
      <c r="D5" s="102"/>
      <c r="E5" s="102"/>
      <c r="F5" s="102"/>
      <c r="G5" s="102"/>
    </row>
    <row r="6" spans="1:15" ht="15.75">
      <c r="A6" s="36"/>
      <c r="B6" s="36"/>
      <c r="C6" s="36"/>
      <c r="D6" s="36"/>
      <c r="E6" s="36"/>
      <c r="F6" s="36"/>
      <c r="G6" s="36"/>
    </row>
    <row r="7" spans="1:15" ht="15.75">
      <c r="A7" s="102" t="s">
        <v>4</v>
      </c>
      <c r="B7" s="102"/>
      <c r="C7" s="102"/>
      <c r="D7" s="102"/>
      <c r="E7" s="102"/>
      <c r="F7" s="102"/>
      <c r="G7" s="102"/>
    </row>
    <row r="8" spans="1:15" ht="15.75">
      <c r="A8" s="102" t="s">
        <v>5</v>
      </c>
      <c r="B8" s="102"/>
      <c r="C8" s="102"/>
      <c r="D8" s="102"/>
      <c r="E8" s="102"/>
      <c r="F8" s="102"/>
      <c r="G8" s="102"/>
    </row>
    <row r="9" spans="1:15" ht="15.75">
      <c r="A9" s="102" t="s">
        <v>6</v>
      </c>
      <c r="B9" s="102"/>
      <c r="C9" s="102"/>
      <c r="D9" s="102"/>
      <c r="E9" s="102"/>
      <c r="F9" s="102"/>
      <c r="G9" s="102"/>
    </row>
    <row r="10" spans="1:15" ht="15.75">
      <c r="A10" s="102" t="s">
        <v>7</v>
      </c>
      <c r="B10" s="102"/>
      <c r="C10" s="102"/>
      <c r="D10" s="102"/>
      <c r="E10" s="102"/>
      <c r="F10" s="102"/>
      <c r="G10" s="102"/>
    </row>
    <row r="11" spans="1:15" ht="15.75">
      <c r="A11" s="103" t="s">
        <v>155</v>
      </c>
      <c r="B11" s="103"/>
      <c r="C11" s="103"/>
      <c r="D11" s="103"/>
      <c r="E11" s="103"/>
      <c r="F11" s="103"/>
      <c r="G11" s="103"/>
    </row>
    <row r="12" spans="1:15" ht="15.75">
      <c r="A12" s="102" t="s">
        <v>8</v>
      </c>
      <c r="B12" s="102"/>
      <c r="C12" s="102"/>
      <c r="D12" s="102"/>
      <c r="E12" s="102"/>
      <c r="F12" s="102"/>
      <c r="G12" s="102"/>
    </row>
    <row r="13" spans="1:15" ht="15.75">
      <c r="A13" s="102" t="s">
        <v>9</v>
      </c>
      <c r="B13" s="102"/>
      <c r="C13" s="102"/>
      <c r="D13" s="102"/>
      <c r="E13" s="102"/>
      <c r="F13" s="102"/>
      <c r="G13" s="102"/>
    </row>
    <row r="14" spans="1:15" ht="18.75">
      <c r="A14" s="1"/>
    </row>
    <row r="15" spans="1:15" ht="93.75" customHeight="1" thickBot="1">
      <c r="A15" s="67" t="s">
        <v>138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</row>
    <row r="16" spans="1:15" ht="44.25" thickBot="1">
      <c r="A16" s="2" t="s">
        <v>10</v>
      </c>
      <c r="B16" s="3" t="s">
        <v>11</v>
      </c>
      <c r="C16" s="4" t="s">
        <v>12</v>
      </c>
      <c r="D16" s="4" t="s">
        <v>13</v>
      </c>
      <c r="E16" s="4" t="s">
        <v>14</v>
      </c>
      <c r="F16" s="4" t="s">
        <v>15</v>
      </c>
      <c r="G16" s="4" t="s">
        <v>16</v>
      </c>
    </row>
    <row r="17" spans="1:9" ht="16.5" thickBot="1">
      <c r="A17" s="5"/>
    </row>
    <row r="18" spans="1:9" ht="16.5" thickBot="1">
      <c r="A18" s="6">
        <v>1</v>
      </c>
      <c r="B18" s="7">
        <v>2</v>
      </c>
      <c r="C18" s="8">
        <v>3</v>
      </c>
      <c r="D18" s="8">
        <v>4</v>
      </c>
      <c r="E18" s="8">
        <v>5</v>
      </c>
      <c r="F18" s="8">
        <v>6</v>
      </c>
      <c r="G18" s="8">
        <v>7</v>
      </c>
    </row>
    <row r="19" spans="1:9" ht="16.5" thickBot="1">
      <c r="A19" s="9"/>
      <c r="B19" s="10" t="s">
        <v>17</v>
      </c>
      <c r="C19" s="11"/>
      <c r="D19" s="11"/>
      <c r="E19" s="11"/>
      <c r="F19" s="11"/>
      <c r="G19" s="45">
        <f>G20+G56+G101</f>
        <v>199410.06740999999</v>
      </c>
      <c r="H19" s="53"/>
      <c r="I19" s="53"/>
    </row>
    <row r="20" spans="1:9" ht="118.5" customHeight="1" thickBot="1">
      <c r="A20" s="9">
        <v>1</v>
      </c>
      <c r="B20" s="12" t="s">
        <v>18</v>
      </c>
      <c r="C20" s="27" t="s">
        <v>19</v>
      </c>
      <c r="D20" s="13"/>
      <c r="E20" s="13"/>
      <c r="F20" s="13"/>
      <c r="G20" s="25">
        <f>G21+G53</f>
        <v>17474.606889999999</v>
      </c>
    </row>
    <row r="21" spans="1:9" ht="171.75" customHeight="1" thickBot="1">
      <c r="A21" s="14"/>
      <c r="B21" s="12" t="s">
        <v>20</v>
      </c>
      <c r="C21" s="27" t="s">
        <v>21</v>
      </c>
      <c r="D21" s="13"/>
      <c r="E21" s="13"/>
      <c r="F21" s="13"/>
      <c r="G21" s="25">
        <f>G22+G33+G35+G42+G47+G50</f>
        <v>17424.606889999999</v>
      </c>
    </row>
    <row r="22" spans="1:9" ht="161.25" customHeight="1" thickBot="1">
      <c r="A22" s="14"/>
      <c r="B22" s="15" t="s">
        <v>22</v>
      </c>
      <c r="C22" s="28" t="s">
        <v>23</v>
      </c>
      <c r="D22" s="16"/>
      <c r="E22" s="16"/>
      <c r="F22" s="16"/>
      <c r="G22" s="26">
        <f>G24+G25+G27+G29+G31</f>
        <v>13940.679229999998</v>
      </c>
    </row>
    <row r="23" spans="1:9" ht="102" customHeight="1">
      <c r="A23" s="38"/>
      <c r="B23" s="42" t="s">
        <v>24</v>
      </c>
      <c r="C23" s="39"/>
      <c r="D23" s="40"/>
      <c r="E23" s="40"/>
      <c r="F23" s="40"/>
      <c r="G23" s="41"/>
    </row>
    <row r="24" spans="1:9" ht="101.25" customHeight="1" thickBot="1">
      <c r="A24" s="38"/>
      <c r="B24" s="43" t="s">
        <v>25</v>
      </c>
      <c r="C24" s="39" t="s">
        <v>139</v>
      </c>
      <c r="D24" s="40">
        <v>100</v>
      </c>
      <c r="E24" s="34" t="s">
        <v>131</v>
      </c>
      <c r="F24" s="34" t="s">
        <v>136</v>
      </c>
      <c r="G24" s="41">
        <v>107.45050000000001</v>
      </c>
    </row>
    <row r="25" spans="1:9" ht="114.75" customHeight="1">
      <c r="A25" s="69"/>
      <c r="B25" s="33" t="s">
        <v>24</v>
      </c>
      <c r="C25" s="71" t="s">
        <v>26</v>
      </c>
      <c r="D25" s="73">
        <v>100</v>
      </c>
      <c r="E25" s="75" t="s">
        <v>131</v>
      </c>
      <c r="F25" s="75" t="s">
        <v>136</v>
      </c>
      <c r="G25" s="77">
        <v>2415.8000000000002</v>
      </c>
    </row>
    <row r="26" spans="1:9" ht="117.75" customHeight="1" thickBot="1">
      <c r="A26" s="70"/>
      <c r="B26" s="15" t="s">
        <v>25</v>
      </c>
      <c r="C26" s="80"/>
      <c r="D26" s="81"/>
      <c r="E26" s="82"/>
      <c r="F26" s="82"/>
      <c r="G26" s="79"/>
    </row>
    <row r="27" spans="1:9" ht="136.5" customHeight="1">
      <c r="A27" s="69"/>
      <c r="B27" s="18" t="s">
        <v>27</v>
      </c>
      <c r="C27" s="71" t="s">
        <v>28</v>
      </c>
      <c r="D27" s="73">
        <v>100</v>
      </c>
      <c r="E27" s="75" t="s">
        <v>29</v>
      </c>
      <c r="F27" s="75" t="s">
        <v>30</v>
      </c>
      <c r="G27" s="77">
        <v>8761.7999999999993</v>
      </c>
    </row>
    <row r="28" spans="1:9" ht="111.75" customHeight="1" thickBot="1">
      <c r="A28" s="70"/>
      <c r="B28" s="15" t="s">
        <v>25</v>
      </c>
      <c r="C28" s="80"/>
      <c r="D28" s="81"/>
      <c r="E28" s="82"/>
      <c r="F28" s="82"/>
      <c r="G28" s="79"/>
    </row>
    <row r="29" spans="1:9" ht="135.75" customHeight="1">
      <c r="A29" s="69"/>
      <c r="B29" s="18" t="s">
        <v>31</v>
      </c>
      <c r="C29" s="71" t="s">
        <v>28</v>
      </c>
      <c r="D29" s="73">
        <v>200</v>
      </c>
      <c r="E29" s="75" t="s">
        <v>29</v>
      </c>
      <c r="F29" s="75" t="s">
        <v>30</v>
      </c>
      <c r="G29" s="77">
        <v>2560.5322299999998</v>
      </c>
    </row>
    <row r="30" spans="1:9" ht="50.25" customHeight="1" thickBot="1">
      <c r="A30" s="70"/>
      <c r="B30" s="18" t="s">
        <v>32</v>
      </c>
      <c r="C30" s="72"/>
      <c r="D30" s="74"/>
      <c r="E30" s="76"/>
      <c r="F30" s="76"/>
      <c r="G30" s="78"/>
    </row>
    <row r="31" spans="1:9" ht="120" customHeight="1">
      <c r="A31" s="83"/>
      <c r="B31" s="46" t="s">
        <v>33</v>
      </c>
      <c r="C31" s="85" t="s">
        <v>28</v>
      </c>
      <c r="D31" s="86">
        <v>800</v>
      </c>
      <c r="E31" s="87" t="s">
        <v>131</v>
      </c>
      <c r="F31" s="87" t="s">
        <v>133</v>
      </c>
      <c r="G31" s="88">
        <v>95.096500000000006</v>
      </c>
    </row>
    <row r="32" spans="1:9" ht="16.5" hidden="1" customHeight="1" thickBot="1">
      <c r="A32" s="84"/>
      <c r="B32" s="46" t="s">
        <v>34</v>
      </c>
      <c r="C32" s="85"/>
      <c r="D32" s="86"/>
      <c r="E32" s="87"/>
      <c r="F32" s="87"/>
      <c r="G32" s="88"/>
    </row>
    <row r="33" spans="1:7" ht="108.75" customHeight="1" thickBot="1">
      <c r="A33" s="9"/>
      <c r="B33" s="47" t="s">
        <v>35</v>
      </c>
      <c r="C33" s="48" t="s">
        <v>36</v>
      </c>
      <c r="D33" s="49"/>
      <c r="E33" s="50"/>
      <c r="F33" s="50"/>
      <c r="G33" s="51">
        <f>G34</f>
        <v>24</v>
      </c>
    </row>
    <row r="34" spans="1:7" ht="158.25" customHeight="1" thickBot="1">
      <c r="A34" s="9"/>
      <c r="B34" s="15" t="s">
        <v>37</v>
      </c>
      <c r="C34" s="28" t="s">
        <v>38</v>
      </c>
      <c r="D34" s="16">
        <v>800</v>
      </c>
      <c r="E34" s="29" t="s">
        <v>29</v>
      </c>
      <c r="F34" s="29">
        <v>11</v>
      </c>
      <c r="G34" s="26">
        <v>24</v>
      </c>
    </row>
    <row r="35" spans="1:7" ht="100.5" customHeight="1" thickBot="1">
      <c r="A35" s="17"/>
      <c r="B35" s="15" t="s">
        <v>41</v>
      </c>
      <c r="C35" s="28" t="s">
        <v>42</v>
      </c>
      <c r="D35" s="16"/>
      <c r="E35" s="29"/>
      <c r="F35" s="34"/>
      <c r="G35" s="35">
        <f>G36+G38+G40</f>
        <v>2791.8620000000001</v>
      </c>
    </row>
    <row r="36" spans="1:7" ht="129" customHeight="1">
      <c r="A36" s="69"/>
      <c r="B36" s="18" t="s">
        <v>31</v>
      </c>
      <c r="C36" s="71" t="s">
        <v>39</v>
      </c>
      <c r="D36" s="73">
        <v>200</v>
      </c>
      <c r="E36" s="75" t="s">
        <v>131</v>
      </c>
      <c r="F36" s="75">
        <v>13</v>
      </c>
      <c r="G36" s="77">
        <v>936.26599999999996</v>
      </c>
    </row>
    <row r="37" spans="1:7" ht="50.25" customHeight="1" thickBot="1">
      <c r="A37" s="70"/>
      <c r="B37" s="15" t="s">
        <v>32</v>
      </c>
      <c r="C37" s="80"/>
      <c r="D37" s="81"/>
      <c r="E37" s="82"/>
      <c r="F37" s="82"/>
      <c r="G37" s="79"/>
    </row>
    <row r="38" spans="1:7" ht="135" customHeight="1">
      <c r="A38" s="69"/>
      <c r="B38" s="18" t="s">
        <v>31</v>
      </c>
      <c r="C38" s="71" t="s">
        <v>40</v>
      </c>
      <c r="D38" s="73">
        <v>200</v>
      </c>
      <c r="E38" s="75" t="s">
        <v>131</v>
      </c>
      <c r="F38" s="75">
        <v>13</v>
      </c>
      <c r="G38" s="77">
        <v>0.47</v>
      </c>
    </row>
    <row r="39" spans="1:7" ht="45.75" customHeight="1" thickBot="1">
      <c r="A39" s="70"/>
      <c r="B39" s="15" t="s">
        <v>32</v>
      </c>
      <c r="C39" s="80"/>
      <c r="D39" s="81"/>
      <c r="E39" s="82"/>
      <c r="F39" s="82"/>
      <c r="G39" s="79"/>
    </row>
    <row r="40" spans="1:7" ht="131.25" customHeight="1">
      <c r="A40" s="69"/>
      <c r="B40" s="18" t="s">
        <v>43</v>
      </c>
      <c r="C40" s="71" t="s">
        <v>45</v>
      </c>
      <c r="D40" s="73">
        <v>500</v>
      </c>
      <c r="E40" s="75" t="s">
        <v>131</v>
      </c>
      <c r="F40" s="75">
        <v>13</v>
      </c>
      <c r="G40" s="77">
        <v>1855.126</v>
      </c>
    </row>
    <row r="41" spans="1:7" ht="27.75" customHeight="1" thickBot="1">
      <c r="A41" s="70"/>
      <c r="B41" s="15" t="s">
        <v>44</v>
      </c>
      <c r="C41" s="80"/>
      <c r="D41" s="81"/>
      <c r="E41" s="82"/>
      <c r="F41" s="82"/>
      <c r="G41" s="79"/>
    </row>
    <row r="42" spans="1:7" ht="93" customHeight="1" thickBot="1">
      <c r="A42" s="9"/>
      <c r="B42" s="15" t="s">
        <v>46</v>
      </c>
      <c r="C42" s="28" t="s">
        <v>47</v>
      </c>
      <c r="D42" s="16"/>
      <c r="E42" s="29"/>
      <c r="F42" s="29"/>
      <c r="G42" s="25">
        <f>G43+G45</f>
        <v>340.46000000000004</v>
      </c>
    </row>
    <row r="43" spans="1:7" ht="144" customHeight="1">
      <c r="A43" s="69"/>
      <c r="B43" s="18" t="s">
        <v>48</v>
      </c>
      <c r="C43" s="71" t="s">
        <v>50</v>
      </c>
      <c r="D43" s="73">
        <v>100</v>
      </c>
      <c r="E43" s="75" t="s">
        <v>51</v>
      </c>
      <c r="F43" s="75" t="s">
        <v>52</v>
      </c>
      <c r="G43" s="77">
        <v>307.36</v>
      </c>
    </row>
    <row r="44" spans="1:7" ht="114" customHeight="1" thickBot="1">
      <c r="A44" s="70"/>
      <c r="B44" s="15" t="s">
        <v>49</v>
      </c>
      <c r="C44" s="80"/>
      <c r="D44" s="81"/>
      <c r="E44" s="82"/>
      <c r="F44" s="82"/>
      <c r="G44" s="79"/>
    </row>
    <row r="45" spans="1:7" ht="148.5" customHeight="1">
      <c r="A45" s="69"/>
      <c r="B45" s="18" t="s">
        <v>48</v>
      </c>
      <c r="C45" s="71" t="s">
        <v>50</v>
      </c>
      <c r="D45" s="73">
        <v>200</v>
      </c>
      <c r="E45" s="75" t="s">
        <v>51</v>
      </c>
      <c r="F45" s="75" t="s">
        <v>52</v>
      </c>
      <c r="G45" s="77">
        <v>33.1</v>
      </c>
    </row>
    <row r="46" spans="1:7" ht="48" customHeight="1" thickBot="1">
      <c r="A46" s="70"/>
      <c r="B46" s="15" t="s">
        <v>32</v>
      </c>
      <c r="C46" s="80"/>
      <c r="D46" s="81"/>
      <c r="E46" s="82"/>
      <c r="F46" s="82"/>
      <c r="G46" s="79"/>
    </row>
    <row r="47" spans="1:7" ht="117.75" customHeight="1" thickBot="1">
      <c r="A47" s="9"/>
      <c r="B47" s="15" t="s">
        <v>53</v>
      </c>
      <c r="C47" s="28" t="s">
        <v>54</v>
      </c>
      <c r="D47" s="16"/>
      <c r="E47" s="30"/>
      <c r="F47" s="29"/>
      <c r="G47" s="25">
        <f>G48</f>
        <v>325.89999999999998</v>
      </c>
    </row>
    <row r="48" spans="1:7" ht="161.25" customHeight="1">
      <c r="A48" s="69"/>
      <c r="B48" s="18" t="s">
        <v>55</v>
      </c>
      <c r="C48" s="71" t="s">
        <v>57</v>
      </c>
      <c r="D48" s="73">
        <v>300</v>
      </c>
      <c r="E48" s="91">
        <v>10</v>
      </c>
      <c r="F48" s="75" t="s">
        <v>131</v>
      </c>
      <c r="G48" s="77">
        <v>325.89999999999998</v>
      </c>
    </row>
    <row r="49" spans="1:7" ht="36" customHeight="1" thickBot="1">
      <c r="A49" s="70"/>
      <c r="B49" s="15" t="s">
        <v>56</v>
      </c>
      <c r="C49" s="80"/>
      <c r="D49" s="81"/>
      <c r="E49" s="92"/>
      <c r="F49" s="82"/>
      <c r="G49" s="79"/>
    </row>
    <row r="50" spans="1:7" ht="100.5" customHeight="1" thickBot="1">
      <c r="A50" s="14"/>
      <c r="B50" s="15" t="s">
        <v>58</v>
      </c>
      <c r="C50" s="28" t="s">
        <v>59</v>
      </c>
      <c r="D50" s="11"/>
      <c r="E50" s="30"/>
      <c r="F50" s="30"/>
      <c r="G50" s="25">
        <f>G51</f>
        <v>1.70566</v>
      </c>
    </row>
    <row r="51" spans="1:7" ht="114.75" customHeight="1">
      <c r="A51" s="89"/>
      <c r="B51" s="18" t="s">
        <v>60</v>
      </c>
      <c r="C51" s="71" t="s">
        <v>62</v>
      </c>
      <c r="D51" s="69">
        <v>700</v>
      </c>
      <c r="E51" s="91">
        <v>13</v>
      </c>
      <c r="F51" s="91" t="s">
        <v>131</v>
      </c>
      <c r="G51" s="77">
        <v>1.70566</v>
      </c>
    </row>
    <row r="52" spans="1:7" ht="22.5" customHeight="1" thickBot="1">
      <c r="A52" s="90"/>
      <c r="B52" s="15" t="s">
        <v>61</v>
      </c>
      <c r="C52" s="80"/>
      <c r="D52" s="70"/>
      <c r="E52" s="92"/>
      <c r="F52" s="92"/>
      <c r="G52" s="79"/>
    </row>
    <row r="53" spans="1:7" ht="117" customHeight="1" thickBot="1">
      <c r="A53" s="14"/>
      <c r="B53" s="19" t="s">
        <v>63</v>
      </c>
      <c r="C53" s="27" t="s">
        <v>64</v>
      </c>
      <c r="D53" s="20"/>
      <c r="E53" s="31"/>
      <c r="F53" s="31"/>
      <c r="G53" s="25">
        <f>G54</f>
        <v>50</v>
      </c>
    </row>
    <row r="54" spans="1:7" ht="101.25" customHeight="1" thickBot="1">
      <c r="A54" s="9"/>
      <c r="B54" s="21" t="s">
        <v>65</v>
      </c>
      <c r="C54" s="28" t="s">
        <v>66</v>
      </c>
      <c r="D54" s="11"/>
      <c r="E54" s="30"/>
      <c r="F54" s="30"/>
      <c r="G54" s="26">
        <f>G55</f>
        <v>50</v>
      </c>
    </row>
    <row r="55" spans="1:7" ht="188.25" customHeight="1" thickBot="1">
      <c r="A55" s="9"/>
      <c r="B55" s="21" t="s">
        <v>67</v>
      </c>
      <c r="C55" s="28" t="s">
        <v>68</v>
      </c>
      <c r="D55" s="11">
        <v>200</v>
      </c>
      <c r="E55" s="30" t="s">
        <v>132</v>
      </c>
      <c r="F55" s="30">
        <v>14</v>
      </c>
      <c r="G55" s="26">
        <v>50</v>
      </c>
    </row>
    <row r="56" spans="1:7" ht="93.75" customHeight="1" thickBot="1">
      <c r="A56" s="9" t="s">
        <v>69</v>
      </c>
      <c r="B56" s="12" t="s">
        <v>70</v>
      </c>
      <c r="C56" s="27" t="s">
        <v>71</v>
      </c>
      <c r="D56" s="20"/>
      <c r="E56" s="31"/>
      <c r="F56" s="31"/>
      <c r="G56" s="25">
        <f>G57+G66+G73+G78+G96+G99</f>
        <v>176296.91748</v>
      </c>
    </row>
    <row r="57" spans="1:7" ht="79.5" customHeight="1" thickBot="1">
      <c r="A57" s="14"/>
      <c r="B57" s="19" t="s">
        <v>72</v>
      </c>
      <c r="C57" s="27" t="s">
        <v>73</v>
      </c>
      <c r="D57" s="13"/>
      <c r="E57" s="32"/>
      <c r="F57" s="32"/>
      <c r="G57" s="25">
        <f>G58</f>
        <v>26477.309519999995</v>
      </c>
    </row>
    <row r="58" spans="1:7" ht="49.5" customHeight="1">
      <c r="A58" s="69"/>
      <c r="B58" s="99" t="s">
        <v>74</v>
      </c>
      <c r="C58" s="71" t="s">
        <v>75</v>
      </c>
      <c r="D58" s="73"/>
      <c r="E58" s="75"/>
      <c r="F58" s="75"/>
      <c r="G58" s="77">
        <f>G62+G63+G64+G65</f>
        <v>26477.309519999995</v>
      </c>
    </row>
    <row r="59" spans="1:7" ht="15" customHeight="1">
      <c r="A59" s="98"/>
      <c r="B59" s="100"/>
      <c r="C59" s="72"/>
      <c r="D59" s="74"/>
      <c r="E59" s="76"/>
      <c r="F59" s="76"/>
      <c r="G59" s="78"/>
    </row>
    <row r="60" spans="1:7" ht="15" customHeight="1">
      <c r="A60" s="98"/>
      <c r="B60" s="100"/>
      <c r="C60" s="72"/>
      <c r="D60" s="74"/>
      <c r="E60" s="76"/>
      <c r="F60" s="76"/>
      <c r="G60" s="78"/>
    </row>
    <row r="61" spans="1:7" ht="32.25" customHeight="1" thickBot="1">
      <c r="A61" s="70"/>
      <c r="B61" s="101"/>
      <c r="C61" s="80"/>
      <c r="D61" s="81"/>
      <c r="E61" s="82"/>
      <c r="F61" s="82"/>
      <c r="G61" s="79"/>
    </row>
    <row r="62" spans="1:7" ht="158.25" thickBot="1">
      <c r="A62" s="9"/>
      <c r="B62" s="23" t="s">
        <v>76</v>
      </c>
      <c r="C62" s="28" t="s">
        <v>77</v>
      </c>
      <c r="D62" s="16">
        <v>200</v>
      </c>
      <c r="E62" s="29" t="s">
        <v>30</v>
      </c>
      <c r="F62" s="29" t="s">
        <v>78</v>
      </c>
      <c r="G62" s="26">
        <v>4827.8970799999997</v>
      </c>
    </row>
    <row r="63" spans="1:7" ht="173.25" customHeight="1" thickBot="1">
      <c r="A63" s="9"/>
      <c r="B63" s="24" t="s">
        <v>79</v>
      </c>
      <c r="C63" s="28" t="s">
        <v>80</v>
      </c>
      <c r="D63" s="16">
        <v>200</v>
      </c>
      <c r="E63" s="29" t="s">
        <v>133</v>
      </c>
      <c r="F63" s="29" t="s">
        <v>134</v>
      </c>
      <c r="G63" s="26">
        <v>19804.922439999998</v>
      </c>
    </row>
    <row r="64" spans="1:7" ht="141" customHeight="1" thickBot="1">
      <c r="A64" s="9"/>
      <c r="B64" s="24" t="s">
        <v>146</v>
      </c>
      <c r="C64" s="28" t="s">
        <v>82</v>
      </c>
      <c r="D64" s="16">
        <v>200</v>
      </c>
      <c r="E64" s="29" t="s">
        <v>135</v>
      </c>
      <c r="F64" s="29" t="s">
        <v>136</v>
      </c>
      <c r="G64" s="26">
        <v>646.66</v>
      </c>
    </row>
    <row r="65" spans="1:7" ht="111" customHeight="1" thickBot="1">
      <c r="A65" s="37"/>
      <c r="B65" s="44" t="s">
        <v>140</v>
      </c>
      <c r="C65" s="28" t="s">
        <v>141</v>
      </c>
      <c r="D65" s="16">
        <v>200</v>
      </c>
      <c r="E65" s="29" t="s">
        <v>135</v>
      </c>
      <c r="F65" s="29" t="s">
        <v>136</v>
      </c>
      <c r="G65" s="26">
        <v>1197.83</v>
      </c>
    </row>
    <row r="66" spans="1:7" ht="114" customHeight="1" thickBot="1">
      <c r="A66" s="14"/>
      <c r="B66" s="58" t="s">
        <v>83</v>
      </c>
      <c r="C66" s="27" t="s">
        <v>84</v>
      </c>
      <c r="D66" s="13"/>
      <c r="E66" s="32"/>
      <c r="F66" s="32"/>
      <c r="G66" s="25">
        <f>G67</f>
        <v>3270.0684200000001</v>
      </c>
    </row>
    <row r="67" spans="1:7" ht="29.25" customHeight="1">
      <c r="A67" s="83"/>
      <c r="B67" s="94" t="s">
        <v>85</v>
      </c>
      <c r="C67" s="95" t="s">
        <v>86</v>
      </c>
      <c r="D67" s="73"/>
      <c r="E67" s="75"/>
      <c r="F67" s="75"/>
      <c r="G67" s="77">
        <f>G72+G76+G77</f>
        <v>3270.0684200000001</v>
      </c>
    </row>
    <row r="68" spans="1:7" ht="25.5" customHeight="1">
      <c r="A68" s="93"/>
      <c r="B68" s="94"/>
      <c r="C68" s="96"/>
      <c r="D68" s="74"/>
      <c r="E68" s="76"/>
      <c r="F68" s="76"/>
      <c r="G68" s="78"/>
    </row>
    <row r="69" spans="1:7" ht="15" customHeight="1">
      <c r="A69" s="93"/>
      <c r="B69" s="94"/>
      <c r="C69" s="96"/>
      <c r="D69" s="74"/>
      <c r="E69" s="76"/>
      <c r="F69" s="76"/>
      <c r="G69" s="78"/>
    </row>
    <row r="70" spans="1:7" ht="15" customHeight="1" thickBot="1">
      <c r="A70" s="84"/>
      <c r="B70" s="94"/>
      <c r="C70" s="97"/>
      <c r="D70" s="81"/>
      <c r="E70" s="82"/>
      <c r="F70" s="82"/>
      <c r="G70" s="79"/>
    </row>
    <row r="71" spans="1:7" ht="155.25" customHeight="1" thickBot="1">
      <c r="A71" s="55"/>
      <c r="B71" s="57" t="s">
        <v>147</v>
      </c>
      <c r="C71" s="28" t="s">
        <v>148</v>
      </c>
      <c r="D71" s="16"/>
      <c r="E71" s="29" t="s">
        <v>135</v>
      </c>
      <c r="F71" s="29" t="s">
        <v>136</v>
      </c>
      <c r="G71" s="26">
        <f>G72</f>
        <v>828.17021999999997</v>
      </c>
    </row>
    <row r="72" spans="1:7" ht="43.5" customHeight="1" thickBot="1">
      <c r="A72" s="55"/>
      <c r="B72" s="56" t="s">
        <v>149</v>
      </c>
      <c r="C72" s="28" t="s">
        <v>148</v>
      </c>
      <c r="D72" s="16">
        <v>200</v>
      </c>
      <c r="E72" s="29" t="s">
        <v>135</v>
      </c>
      <c r="F72" s="29" t="s">
        <v>136</v>
      </c>
      <c r="G72" s="26">
        <v>828.17021999999997</v>
      </c>
    </row>
    <row r="73" spans="1:7" ht="30" customHeight="1" thickBot="1">
      <c r="A73" s="59"/>
      <c r="B73" s="66" t="s">
        <v>150</v>
      </c>
      <c r="C73" s="60"/>
      <c r="D73" s="16"/>
      <c r="E73" s="29" t="s">
        <v>153</v>
      </c>
      <c r="F73" s="29"/>
      <c r="G73" s="25">
        <f>G74</f>
        <v>1861.7681700000001</v>
      </c>
    </row>
    <row r="74" spans="1:7" ht="30" customHeight="1" thickBot="1">
      <c r="A74" s="59"/>
      <c r="B74" s="65" t="s">
        <v>151</v>
      </c>
      <c r="C74" s="60" t="s">
        <v>152</v>
      </c>
      <c r="D74" s="29"/>
      <c r="E74" s="29" t="s">
        <v>153</v>
      </c>
      <c r="F74" s="29" t="s">
        <v>135</v>
      </c>
      <c r="G74" s="26">
        <f>G75</f>
        <v>1861.7681700000001</v>
      </c>
    </row>
    <row r="75" spans="1:7" ht="43.5" customHeight="1" thickBot="1">
      <c r="A75" s="59"/>
      <c r="B75" s="56" t="s">
        <v>149</v>
      </c>
      <c r="C75" s="60" t="s">
        <v>152</v>
      </c>
      <c r="D75" s="16">
        <v>200</v>
      </c>
      <c r="E75" s="29" t="s">
        <v>153</v>
      </c>
      <c r="F75" s="29" t="s">
        <v>135</v>
      </c>
      <c r="G75" s="26">
        <v>1861.7681700000001</v>
      </c>
    </row>
    <row r="76" spans="1:7" ht="145.5" customHeight="1" thickBot="1">
      <c r="A76" s="9"/>
      <c r="B76" s="23" t="s">
        <v>87</v>
      </c>
      <c r="C76" s="28" t="s">
        <v>88</v>
      </c>
      <c r="D76" s="16">
        <v>200</v>
      </c>
      <c r="E76" s="29" t="s">
        <v>89</v>
      </c>
      <c r="F76" s="29" t="s">
        <v>52</v>
      </c>
      <c r="G76" s="26">
        <v>2143.7892000000002</v>
      </c>
    </row>
    <row r="77" spans="1:7" ht="130.5" customHeight="1" thickBot="1">
      <c r="A77" s="9"/>
      <c r="B77" s="23" t="s">
        <v>90</v>
      </c>
      <c r="C77" s="28" t="s">
        <v>143</v>
      </c>
      <c r="D77" s="16">
        <v>200</v>
      </c>
      <c r="E77" s="29" t="s">
        <v>89</v>
      </c>
      <c r="F77" s="29" t="s">
        <v>52</v>
      </c>
      <c r="G77" s="26">
        <v>298.10899999999998</v>
      </c>
    </row>
    <row r="78" spans="1:7" ht="86.25" customHeight="1" thickBot="1">
      <c r="A78" s="14"/>
      <c r="B78" s="12" t="s">
        <v>91</v>
      </c>
      <c r="C78" s="27" t="s">
        <v>92</v>
      </c>
      <c r="D78" s="13"/>
      <c r="E78" s="32"/>
      <c r="F78" s="32"/>
      <c r="G78" s="25">
        <f>G79+G80+G83+G90</f>
        <v>144611.77137</v>
      </c>
    </row>
    <row r="79" spans="1:7" ht="138.75" customHeight="1" thickBot="1">
      <c r="A79" s="14"/>
      <c r="B79" s="15" t="s">
        <v>81</v>
      </c>
      <c r="C79" s="28" t="s">
        <v>93</v>
      </c>
      <c r="D79" s="16">
        <v>200</v>
      </c>
      <c r="E79" s="29">
        <v>11</v>
      </c>
      <c r="F79" s="29" t="s">
        <v>135</v>
      </c>
      <c r="G79" s="26">
        <v>33.634450000000001</v>
      </c>
    </row>
    <row r="80" spans="1:7" ht="77.25" customHeight="1" thickBot="1">
      <c r="A80" s="9"/>
      <c r="B80" s="15" t="s">
        <v>94</v>
      </c>
      <c r="C80" s="28" t="s">
        <v>95</v>
      </c>
      <c r="D80" s="16"/>
      <c r="E80" s="29"/>
      <c r="F80" s="29"/>
      <c r="G80" s="26">
        <f>G81</f>
        <v>4000.2369199999998</v>
      </c>
    </row>
    <row r="81" spans="1:7" ht="97.5" customHeight="1">
      <c r="A81" s="69"/>
      <c r="B81" s="18" t="s">
        <v>96</v>
      </c>
      <c r="C81" s="71" t="s">
        <v>97</v>
      </c>
      <c r="D81" s="73">
        <v>200</v>
      </c>
      <c r="E81" s="75" t="s">
        <v>89</v>
      </c>
      <c r="F81" s="75" t="s">
        <v>52</v>
      </c>
      <c r="G81" s="77">
        <v>4000.2369199999998</v>
      </c>
    </row>
    <row r="82" spans="1:7" ht="51" customHeight="1" thickBot="1">
      <c r="A82" s="70"/>
      <c r="B82" s="15" t="s">
        <v>32</v>
      </c>
      <c r="C82" s="80"/>
      <c r="D82" s="81"/>
      <c r="E82" s="82"/>
      <c r="F82" s="82"/>
      <c r="G82" s="79"/>
    </row>
    <row r="83" spans="1:7" ht="97.5" customHeight="1" thickBot="1">
      <c r="A83" s="9"/>
      <c r="B83" s="15" t="s">
        <v>98</v>
      </c>
      <c r="C83" s="28" t="s">
        <v>99</v>
      </c>
      <c r="D83" s="16"/>
      <c r="E83" s="29"/>
      <c r="F83" s="29"/>
      <c r="G83" s="26">
        <f>G84</f>
        <v>0.45</v>
      </c>
    </row>
    <row r="84" spans="1:7" ht="78.75" customHeight="1">
      <c r="A84" s="69"/>
      <c r="B84" s="18" t="s">
        <v>100</v>
      </c>
      <c r="C84" s="71" t="s">
        <v>102</v>
      </c>
      <c r="D84" s="75" t="s">
        <v>137</v>
      </c>
      <c r="E84" s="75" t="s">
        <v>135</v>
      </c>
      <c r="F84" s="75" t="s">
        <v>135</v>
      </c>
      <c r="G84" s="77">
        <f>G86+G88</f>
        <v>0.45</v>
      </c>
    </row>
    <row r="85" spans="1:7" ht="47.25" customHeight="1" thickBot="1">
      <c r="A85" s="70"/>
      <c r="B85" s="15" t="s">
        <v>101</v>
      </c>
      <c r="C85" s="80"/>
      <c r="D85" s="82"/>
      <c r="E85" s="82"/>
      <c r="F85" s="82"/>
      <c r="G85" s="79"/>
    </row>
    <row r="86" spans="1:7" ht="15" customHeight="1">
      <c r="A86" s="69"/>
      <c r="B86" s="22" t="s">
        <v>103</v>
      </c>
      <c r="C86" s="71" t="s">
        <v>102</v>
      </c>
      <c r="D86" s="73">
        <v>400</v>
      </c>
      <c r="E86" s="75" t="s">
        <v>135</v>
      </c>
      <c r="F86" s="75" t="s">
        <v>135</v>
      </c>
      <c r="G86" s="77">
        <v>0</v>
      </c>
    </row>
    <row r="87" spans="1:7" ht="64.5" customHeight="1" thickBot="1">
      <c r="A87" s="70"/>
      <c r="B87" s="23" t="s">
        <v>104</v>
      </c>
      <c r="C87" s="80"/>
      <c r="D87" s="81"/>
      <c r="E87" s="82"/>
      <c r="F87" s="82"/>
      <c r="G87" s="79"/>
    </row>
    <row r="88" spans="1:7" ht="15.75" customHeight="1">
      <c r="A88" s="69"/>
      <c r="B88" s="22" t="s">
        <v>103</v>
      </c>
      <c r="C88" s="71" t="s">
        <v>102</v>
      </c>
      <c r="D88" s="73">
        <v>500</v>
      </c>
      <c r="E88" s="75" t="s">
        <v>135</v>
      </c>
      <c r="F88" s="75" t="s">
        <v>135</v>
      </c>
      <c r="G88" s="77">
        <v>0.45</v>
      </c>
    </row>
    <row r="89" spans="1:7" ht="32.25" thickBot="1">
      <c r="A89" s="70"/>
      <c r="B89" s="23" t="s">
        <v>129</v>
      </c>
      <c r="C89" s="80"/>
      <c r="D89" s="81"/>
      <c r="E89" s="82"/>
      <c r="F89" s="82"/>
      <c r="G89" s="79"/>
    </row>
    <row r="90" spans="1:7" ht="94.5" customHeight="1" thickBot="1">
      <c r="A90" s="9"/>
      <c r="B90" s="15" t="s">
        <v>105</v>
      </c>
      <c r="C90" s="28" t="s">
        <v>106</v>
      </c>
      <c r="D90" s="16"/>
      <c r="E90" s="29"/>
      <c r="F90" s="29"/>
      <c r="G90" s="26">
        <f>G91</f>
        <v>140577.45000000001</v>
      </c>
    </row>
    <row r="91" spans="1:7" ht="128.25" customHeight="1" thickBot="1">
      <c r="A91" s="9"/>
      <c r="B91" s="15" t="s">
        <v>107</v>
      </c>
      <c r="C91" s="28" t="s">
        <v>108</v>
      </c>
      <c r="D91" s="16"/>
      <c r="E91" s="29"/>
      <c r="F91" s="29"/>
      <c r="G91" s="26">
        <f>G92+G94</f>
        <v>140577.45000000001</v>
      </c>
    </row>
    <row r="92" spans="1:7" ht="24.75" customHeight="1">
      <c r="A92" s="69"/>
      <c r="B92" s="22" t="s">
        <v>103</v>
      </c>
      <c r="C92" s="71" t="s">
        <v>108</v>
      </c>
      <c r="D92" s="73">
        <v>400</v>
      </c>
      <c r="E92" s="75">
        <v>11</v>
      </c>
      <c r="F92" s="75" t="s">
        <v>135</v>
      </c>
      <c r="G92" s="77">
        <v>140437.45000000001</v>
      </c>
    </row>
    <row r="93" spans="1:7" ht="49.5" customHeight="1" thickBot="1">
      <c r="A93" s="70"/>
      <c r="B93" s="23" t="s">
        <v>109</v>
      </c>
      <c r="C93" s="80"/>
      <c r="D93" s="81"/>
      <c r="E93" s="82"/>
      <c r="F93" s="82"/>
      <c r="G93" s="79"/>
    </row>
    <row r="94" spans="1:7" ht="22.5" customHeight="1">
      <c r="A94" s="69"/>
      <c r="B94" s="22" t="s">
        <v>103</v>
      </c>
      <c r="C94" s="71" t="s">
        <v>108</v>
      </c>
      <c r="D94" s="73">
        <v>500</v>
      </c>
      <c r="E94" s="75">
        <v>11</v>
      </c>
      <c r="F94" s="75" t="s">
        <v>135</v>
      </c>
      <c r="G94" s="77">
        <v>140</v>
      </c>
    </row>
    <row r="95" spans="1:7" ht="32.25" thickBot="1">
      <c r="A95" s="70"/>
      <c r="B95" s="23" t="s">
        <v>130</v>
      </c>
      <c r="C95" s="80"/>
      <c r="D95" s="81"/>
      <c r="E95" s="82"/>
      <c r="F95" s="82"/>
      <c r="G95" s="79"/>
    </row>
    <row r="96" spans="1:7" ht="95.25" customHeight="1" thickBot="1">
      <c r="A96" s="9"/>
      <c r="B96" s="12" t="s">
        <v>110</v>
      </c>
      <c r="C96" s="27" t="s">
        <v>111</v>
      </c>
      <c r="D96" s="16"/>
      <c r="E96" s="29"/>
      <c r="F96" s="29"/>
      <c r="G96" s="25">
        <f>G97</f>
        <v>76</v>
      </c>
    </row>
    <row r="97" spans="1:7" ht="84.75" customHeight="1" thickBot="1">
      <c r="A97" s="9"/>
      <c r="B97" s="15" t="s">
        <v>112</v>
      </c>
      <c r="C97" s="28" t="s">
        <v>113</v>
      </c>
      <c r="D97" s="16"/>
      <c r="E97" s="29"/>
      <c r="F97" s="29"/>
      <c r="G97" s="26">
        <f>G98</f>
        <v>76</v>
      </c>
    </row>
    <row r="98" spans="1:7" ht="146.25" customHeight="1" thickBot="1">
      <c r="A98" s="9"/>
      <c r="B98" s="15" t="s">
        <v>81</v>
      </c>
      <c r="C98" s="28" t="s">
        <v>114</v>
      </c>
      <c r="D98" s="16">
        <v>200</v>
      </c>
      <c r="E98" s="29" t="s">
        <v>135</v>
      </c>
      <c r="F98" s="29" t="s">
        <v>135</v>
      </c>
      <c r="G98" s="26">
        <v>76</v>
      </c>
    </row>
    <row r="99" spans="1:7" ht="87" customHeight="1" thickBot="1">
      <c r="A99" s="52"/>
      <c r="B99" s="54" t="s">
        <v>144</v>
      </c>
      <c r="C99" s="28" t="s">
        <v>82</v>
      </c>
      <c r="D99" s="16"/>
      <c r="E99" s="29"/>
      <c r="F99" s="29"/>
      <c r="G99" s="26">
        <f>G100</f>
        <v>0</v>
      </c>
    </row>
    <row r="100" spans="1:7" ht="52.5" customHeight="1" thickBot="1">
      <c r="A100" s="52"/>
      <c r="B100" s="43" t="s">
        <v>145</v>
      </c>
      <c r="C100" s="28" t="s">
        <v>82</v>
      </c>
      <c r="D100" s="16">
        <v>200</v>
      </c>
      <c r="E100" s="29" t="s">
        <v>135</v>
      </c>
      <c r="F100" s="29" t="s">
        <v>132</v>
      </c>
      <c r="G100" s="26">
        <v>0</v>
      </c>
    </row>
    <row r="101" spans="1:7" ht="84.75" customHeight="1" thickBot="1">
      <c r="A101" s="9" t="s">
        <v>115</v>
      </c>
      <c r="B101" s="10" t="s">
        <v>116</v>
      </c>
      <c r="C101" s="27" t="s">
        <v>117</v>
      </c>
      <c r="D101" s="13"/>
      <c r="E101" s="31"/>
      <c r="F101" s="32"/>
      <c r="G101" s="25">
        <f>G102</f>
        <v>5638.5430399999996</v>
      </c>
    </row>
    <row r="102" spans="1:7" ht="83.25" customHeight="1" thickBot="1">
      <c r="A102" s="9"/>
      <c r="B102" s="15" t="s">
        <v>118</v>
      </c>
      <c r="C102" s="28" t="s">
        <v>119</v>
      </c>
      <c r="D102" s="16"/>
      <c r="E102" s="29"/>
      <c r="F102" s="29"/>
      <c r="G102" s="26">
        <f>G103+G105+G107+G109</f>
        <v>5638.5430399999996</v>
      </c>
    </row>
    <row r="103" spans="1:7" ht="90.75" customHeight="1">
      <c r="A103" s="69"/>
      <c r="B103" s="18" t="s">
        <v>120</v>
      </c>
      <c r="C103" s="71" t="s">
        <v>121</v>
      </c>
      <c r="D103" s="73">
        <v>100</v>
      </c>
      <c r="E103" s="75" t="s">
        <v>122</v>
      </c>
      <c r="F103" s="75" t="s">
        <v>29</v>
      </c>
      <c r="G103" s="77">
        <v>3912.7</v>
      </c>
    </row>
    <row r="104" spans="1:7" ht="114" customHeight="1" thickBot="1">
      <c r="A104" s="70"/>
      <c r="B104" s="15" t="s">
        <v>49</v>
      </c>
      <c r="C104" s="80"/>
      <c r="D104" s="81"/>
      <c r="E104" s="82"/>
      <c r="F104" s="82"/>
      <c r="G104" s="79"/>
    </row>
    <row r="105" spans="1:7" ht="98.25" customHeight="1">
      <c r="A105" s="69"/>
      <c r="B105" s="18" t="s">
        <v>120</v>
      </c>
      <c r="C105" s="71" t="s">
        <v>121</v>
      </c>
      <c r="D105" s="73">
        <v>200</v>
      </c>
      <c r="E105" s="75" t="s">
        <v>122</v>
      </c>
      <c r="F105" s="75" t="s">
        <v>29</v>
      </c>
      <c r="G105" s="77">
        <v>1636.34304</v>
      </c>
    </row>
    <row r="106" spans="1:7" ht="49.5" customHeight="1" thickBot="1">
      <c r="A106" s="70"/>
      <c r="B106" s="15" t="s">
        <v>32</v>
      </c>
      <c r="C106" s="80"/>
      <c r="D106" s="81"/>
      <c r="E106" s="82"/>
      <c r="F106" s="82"/>
      <c r="G106" s="79"/>
    </row>
    <row r="107" spans="1:7" ht="100.5" customHeight="1">
      <c r="A107" s="69"/>
      <c r="B107" s="18" t="s">
        <v>123</v>
      </c>
      <c r="C107" s="71" t="s">
        <v>121</v>
      </c>
      <c r="D107" s="73">
        <v>800</v>
      </c>
      <c r="E107" s="75" t="s">
        <v>142</v>
      </c>
      <c r="F107" s="75" t="s">
        <v>131</v>
      </c>
      <c r="G107" s="77">
        <v>39.5</v>
      </c>
    </row>
    <row r="108" spans="1:7" ht="19.5" customHeight="1" thickBot="1">
      <c r="A108" s="70"/>
      <c r="B108" s="15" t="s">
        <v>124</v>
      </c>
      <c r="C108" s="80"/>
      <c r="D108" s="81"/>
      <c r="E108" s="82"/>
      <c r="F108" s="82"/>
      <c r="G108" s="79"/>
    </row>
    <row r="109" spans="1:7" ht="71.25" customHeight="1" thickBot="1">
      <c r="A109" s="9"/>
      <c r="B109" s="15" t="s">
        <v>125</v>
      </c>
      <c r="C109" s="28" t="s">
        <v>126</v>
      </c>
      <c r="D109" s="16"/>
      <c r="E109" s="29"/>
      <c r="F109" s="29"/>
      <c r="G109" s="26">
        <f>G110</f>
        <v>50</v>
      </c>
    </row>
    <row r="110" spans="1:7" ht="78" customHeight="1">
      <c r="A110" s="69"/>
      <c r="B110" s="18" t="s">
        <v>127</v>
      </c>
      <c r="C110" s="71" t="s">
        <v>128</v>
      </c>
      <c r="D110" s="73">
        <v>200</v>
      </c>
      <c r="E110" s="75">
        <v>11</v>
      </c>
      <c r="F110" s="75" t="s">
        <v>131</v>
      </c>
      <c r="G110" s="77">
        <v>50</v>
      </c>
    </row>
    <row r="111" spans="1:7" ht="49.5" customHeight="1">
      <c r="A111" s="98"/>
      <c r="B111" s="18" t="s">
        <v>32</v>
      </c>
      <c r="C111" s="72"/>
      <c r="D111" s="74"/>
      <c r="E111" s="76"/>
      <c r="F111" s="76"/>
      <c r="G111" s="78"/>
    </row>
    <row r="112" spans="1:7" ht="15.75">
      <c r="A112" s="61"/>
      <c r="B112" s="62"/>
      <c r="C112" s="64"/>
      <c r="D112" s="63"/>
      <c r="E112" s="63"/>
      <c r="F112" s="63"/>
      <c r="G112" s="63"/>
    </row>
    <row r="113" spans="1:7">
      <c r="A113" s="63"/>
      <c r="B113" s="65"/>
      <c r="C113" s="63"/>
      <c r="D113" s="63"/>
      <c r="E113" s="63"/>
      <c r="F113" s="63"/>
      <c r="G113" s="63"/>
    </row>
    <row r="114" spans="1:7">
      <c r="A114" s="63"/>
      <c r="B114" s="63"/>
      <c r="C114" s="63"/>
      <c r="D114" s="63"/>
      <c r="E114" s="63"/>
      <c r="F114" s="63"/>
      <c r="G114" s="63"/>
    </row>
    <row r="115" spans="1:7">
      <c r="A115" s="63"/>
      <c r="B115" s="63"/>
      <c r="C115" s="63"/>
      <c r="D115" s="63"/>
      <c r="E115" s="63"/>
      <c r="F115" s="63"/>
      <c r="G115" s="63"/>
    </row>
    <row r="116" spans="1:7">
      <c r="A116" s="63"/>
      <c r="B116" s="63"/>
      <c r="C116" s="63"/>
      <c r="D116" s="63"/>
      <c r="E116" s="63"/>
      <c r="F116" s="63"/>
      <c r="G116" s="63"/>
    </row>
    <row r="117" spans="1:7">
      <c r="A117" s="63"/>
      <c r="B117" s="63"/>
      <c r="C117" s="63"/>
      <c r="D117" s="63"/>
      <c r="E117" s="63"/>
      <c r="F117" s="63"/>
      <c r="G117" s="63"/>
    </row>
    <row r="118" spans="1:7">
      <c r="A118" s="63"/>
      <c r="B118" s="63"/>
      <c r="C118" s="63"/>
      <c r="D118" s="63"/>
      <c r="E118" s="63"/>
      <c r="F118" s="63"/>
      <c r="G118" s="63"/>
    </row>
    <row r="119" spans="1:7">
      <c r="A119" s="63"/>
      <c r="B119" s="63"/>
      <c r="C119" s="63"/>
      <c r="D119" s="63"/>
      <c r="E119" s="63"/>
      <c r="F119" s="63"/>
      <c r="G119" s="63"/>
    </row>
  </sheetData>
  <mergeCells count="153">
    <mergeCell ref="A105:A106"/>
    <mergeCell ref="C105:C106"/>
    <mergeCell ref="D105:D106"/>
    <mergeCell ref="E105:E106"/>
    <mergeCell ref="F105:F106"/>
    <mergeCell ref="G105:G106"/>
    <mergeCell ref="A103:A104"/>
    <mergeCell ref="C103:C104"/>
    <mergeCell ref="D103:D104"/>
    <mergeCell ref="E103:E104"/>
    <mergeCell ref="F103:F104"/>
    <mergeCell ref="G103:G104"/>
    <mergeCell ref="A1:G1"/>
    <mergeCell ref="A2:G2"/>
    <mergeCell ref="A3:G3"/>
    <mergeCell ref="A4:G4"/>
    <mergeCell ref="A5:G5"/>
    <mergeCell ref="A10:G10"/>
    <mergeCell ref="A11:G11"/>
    <mergeCell ref="A12:G12"/>
    <mergeCell ref="A13:G13"/>
    <mergeCell ref="A7:G7"/>
    <mergeCell ref="A8:G8"/>
    <mergeCell ref="A9:G9"/>
    <mergeCell ref="A110:A111"/>
    <mergeCell ref="C110:C111"/>
    <mergeCell ref="D110:D111"/>
    <mergeCell ref="E110:E111"/>
    <mergeCell ref="F110:F111"/>
    <mergeCell ref="G110:G111"/>
    <mergeCell ref="A107:A108"/>
    <mergeCell ref="C107:C108"/>
    <mergeCell ref="D107:D108"/>
    <mergeCell ref="E107:E108"/>
    <mergeCell ref="F107:F108"/>
    <mergeCell ref="G107:G108"/>
    <mergeCell ref="E94:E95"/>
    <mergeCell ref="F94:F95"/>
    <mergeCell ref="G94:G95"/>
    <mergeCell ref="A92:A93"/>
    <mergeCell ref="C92:C93"/>
    <mergeCell ref="D92:D93"/>
    <mergeCell ref="E92:E93"/>
    <mergeCell ref="F92:F93"/>
    <mergeCell ref="G92:G93"/>
    <mergeCell ref="A94:A95"/>
    <mergeCell ref="C94:C95"/>
    <mergeCell ref="D94:D95"/>
    <mergeCell ref="A88:A89"/>
    <mergeCell ref="C88:C89"/>
    <mergeCell ref="D88:D89"/>
    <mergeCell ref="E88:E89"/>
    <mergeCell ref="F88:F89"/>
    <mergeCell ref="G88:G89"/>
    <mergeCell ref="A86:A87"/>
    <mergeCell ref="C86:C87"/>
    <mergeCell ref="D86:D87"/>
    <mergeCell ref="E86:E87"/>
    <mergeCell ref="F86:F87"/>
    <mergeCell ref="G86:G87"/>
    <mergeCell ref="A84:A85"/>
    <mergeCell ref="C84:C85"/>
    <mergeCell ref="D84:D85"/>
    <mergeCell ref="E84:E85"/>
    <mergeCell ref="F84:F85"/>
    <mergeCell ref="G84:G85"/>
    <mergeCell ref="A81:A82"/>
    <mergeCell ref="C81:C82"/>
    <mergeCell ref="D81:D82"/>
    <mergeCell ref="E81:E82"/>
    <mergeCell ref="F81:F82"/>
    <mergeCell ref="G81:G82"/>
    <mergeCell ref="A67:A70"/>
    <mergeCell ref="B67:B70"/>
    <mergeCell ref="D67:D70"/>
    <mergeCell ref="E67:E70"/>
    <mergeCell ref="F67:F70"/>
    <mergeCell ref="G67:G70"/>
    <mergeCell ref="C67:C70"/>
    <mergeCell ref="A58:A61"/>
    <mergeCell ref="B58:B61"/>
    <mergeCell ref="D58:D61"/>
    <mergeCell ref="E58:E61"/>
    <mergeCell ref="F58:F61"/>
    <mergeCell ref="G58:G61"/>
    <mergeCell ref="C58:C61"/>
    <mergeCell ref="A51:A52"/>
    <mergeCell ref="C51:C52"/>
    <mergeCell ref="D51:D52"/>
    <mergeCell ref="E51:E52"/>
    <mergeCell ref="F51:F52"/>
    <mergeCell ref="G51:G52"/>
    <mergeCell ref="A48:A49"/>
    <mergeCell ref="C48:C49"/>
    <mergeCell ref="D48:D49"/>
    <mergeCell ref="E48:E49"/>
    <mergeCell ref="F48:F49"/>
    <mergeCell ref="G48:G49"/>
    <mergeCell ref="A45:A46"/>
    <mergeCell ref="C45:C46"/>
    <mergeCell ref="D45:D46"/>
    <mergeCell ref="E45:E46"/>
    <mergeCell ref="F45:F46"/>
    <mergeCell ref="G45:G46"/>
    <mergeCell ref="A43:A44"/>
    <mergeCell ref="C43:C44"/>
    <mergeCell ref="D43:D44"/>
    <mergeCell ref="E43:E44"/>
    <mergeCell ref="F43:F44"/>
    <mergeCell ref="G43:G44"/>
    <mergeCell ref="A40:A41"/>
    <mergeCell ref="C40:C41"/>
    <mergeCell ref="D40:D41"/>
    <mergeCell ref="E40:E41"/>
    <mergeCell ref="F40:F41"/>
    <mergeCell ref="G40:G41"/>
    <mergeCell ref="A38:A39"/>
    <mergeCell ref="C38:C39"/>
    <mergeCell ref="D38:D39"/>
    <mergeCell ref="E38:E39"/>
    <mergeCell ref="F38:F39"/>
    <mergeCell ref="G38:G39"/>
    <mergeCell ref="A36:A37"/>
    <mergeCell ref="C36:C37"/>
    <mergeCell ref="D36:D37"/>
    <mergeCell ref="E36:E37"/>
    <mergeCell ref="F36:F37"/>
    <mergeCell ref="G36:G37"/>
    <mergeCell ref="A31:A32"/>
    <mergeCell ref="C31:C32"/>
    <mergeCell ref="D31:D32"/>
    <mergeCell ref="E31:E32"/>
    <mergeCell ref="F31:F32"/>
    <mergeCell ref="G31:G32"/>
    <mergeCell ref="A15:O15"/>
    <mergeCell ref="A29:A30"/>
    <mergeCell ref="C29:C30"/>
    <mergeCell ref="D29:D30"/>
    <mergeCell ref="E29:E30"/>
    <mergeCell ref="F29:F30"/>
    <mergeCell ref="G29:G30"/>
    <mergeCell ref="G25:G26"/>
    <mergeCell ref="A27:A28"/>
    <mergeCell ref="C27:C28"/>
    <mergeCell ref="D27:D28"/>
    <mergeCell ref="E27:E28"/>
    <mergeCell ref="F27:F28"/>
    <mergeCell ref="G27:G28"/>
    <mergeCell ref="A25:A26"/>
    <mergeCell ref="C25:C26"/>
    <mergeCell ref="D25:D26"/>
    <mergeCell ref="E25:E26"/>
    <mergeCell ref="F25:F2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2024-11-29T10:24:50Z</dcterms:modified>
</cp:coreProperties>
</file>